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180" windowHeight="90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'Sheet1'!$A$1:$I$203</definedName>
  </definedNames>
  <calcPr fullCalcOnLoad="1"/>
</workbook>
</file>

<file path=xl/sharedStrings.xml><?xml version="1.0" encoding="utf-8"?>
<sst xmlns="http://schemas.openxmlformats.org/spreadsheetml/2006/main" count="627" uniqueCount="258">
  <si>
    <t>1.</t>
  </si>
  <si>
    <t>1.1.</t>
  </si>
  <si>
    <t>kom.</t>
  </si>
  <si>
    <t>1.2.</t>
  </si>
  <si>
    <t xml:space="preserve">Dvostruki priključni luk Ø8 x 1,5 mm NP200 za boce O2. Koristi se za vezivanje boca na kolektorske grane u 2 reda. Lukovi su atestirani i odmašćeni sa standardnim navojnim priključcima za boce i kolektorske nepovratne ventile 
W 21,8 x 1/14" - desni
</t>
  </si>
  <si>
    <t xml:space="preserve">Dvostruki priključni luk Ø8 x 1,5 mm NP200 za boce O2. Koristi se za vezivanje boca na kolektorske grane u 2 reda. Lukovi su atestirani i odmašćeni sa standardnim navojnim priključcima za boce i kolektorske nepovratne ventile 
W 21,8 x 1/14" - levi
</t>
  </si>
  <si>
    <t xml:space="preserve">Rasteretni ventil DN10 PN200. Ventil je atestiran i odmašćen sa ulaznim navojnim priključkom 3/4" za kolektorsku cev i izlaznim navojnim priključkom za rasteretnu cev Ø8 x 1 mm.
</t>
  </si>
  <si>
    <t xml:space="preserve">Držač boca napravljen od pocinkovanog L profila. Dužina profila za 3 boce iznosi 870 mm. Pogodan za čelićne boce od 40l (Ø 204 mm) i 50l (Ø 229 mm)
</t>
  </si>
  <si>
    <t>Dodatni pocinkovani lanac za fiksiranje boca koje se nalaze u drugom redu.</t>
  </si>
  <si>
    <t>2.</t>
  </si>
  <si>
    <t>2.1.</t>
  </si>
  <si>
    <t>2.2.</t>
  </si>
  <si>
    <t>2.3.</t>
  </si>
  <si>
    <t>2.4.</t>
  </si>
  <si>
    <t xml:space="preserve">Zaporni ventil sa filterom od sinter-metala DN10 NP200 sa navojnim priključcima 3/4". Filter je atestiran i odmašćen, poseduje pore od 50 μm i služi da se redukcioni ventili zaštite od eventualnih nećistoća.
</t>
  </si>
  <si>
    <t>2.5.</t>
  </si>
  <si>
    <t>3.</t>
  </si>
  <si>
    <t>3.1.</t>
  </si>
  <si>
    <t>G50765</t>
  </si>
  <si>
    <t xml:space="preserve">Radni alarmni panel - funkcioniše po principu zatvorenog strujnog kola. Kada je kolo otvoreno aktivira se vizuelni (LED svetlo) i zvučni alarm u 3 različita režima, u zavisnosti od vrste signala koje dobija sa bezstrujnih kontakata. </t>
  </si>
  <si>
    <t xml:space="preserve">Držač boca napravljen od pocinkovanog L profila. Dužina profila za 2 boce iznosi 870 mm. Pogodan za čelićne boce od 40l (Ø 204 mm) i 50l (Ø 229 mm)
</t>
  </si>
  <si>
    <t>STANICA KISEONIKA</t>
  </si>
  <si>
    <t>Distributivni blok sa 3 izlaza za kiseonik za povezivanje automatske redukcione stanice GCS800 i potrošača. Sastoji se od bakarne cevi sa navojnim priključkom na oba kraja koji omogućava povezivanje više distributivnih blokova i tri izlaza sa kuglastim ventilima DN20, manometrima i cevima Ø22x1. Distributivni blok je atestiran i odmašćen.</t>
  </si>
  <si>
    <t>STANICA KOMPRIMOVANOG MEDICINSKOG VAZDUHA</t>
  </si>
  <si>
    <t>kpl.</t>
  </si>
  <si>
    <t>OBJEKAT GINEKOLOGIJA</t>
  </si>
  <si>
    <t>Bakarni fiting i ostali montažni materijal neophodan za instalaciju razvodne mreže. Računa se 30% ukupne cene bakarnih cevi.</t>
  </si>
  <si>
    <t>Potrošačko mesto za snabdevanje kiseonikom u sistemima sa centralnim razvodom gasova. Dvostepena utičnica je kodirana za svaki gas tako da je isključena mogućnost priključivanja na pogrešan gas. Potrošačko mesto je u potpunosti izrađeno prema DIN EN ISO 9170.</t>
  </si>
  <si>
    <t>Potrošačko mesto za snabdevanje medicinskim vazduhom u sistemima sa centralnim razvodom gasova. Dvostepena utičnica je kodirana za svaki gas tako da je isključena mogućnost priključivanja na pogrešan gas. Potrošačko mesto je u potpunosti izrađeno prema DIN EN ISO 9170.</t>
  </si>
  <si>
    <t>OBJEKAT GRUDNO</t>
  </si>
  <si>
    <t>Kontrolno ventilska kaseta  za 1 gas predstavlja grupu ventila izrađenu prema ISO 7396-1. Omogućavaju isključivanje pojedinih gasova po spratovima ili objektima u slučaju redovnog održavanja i havarije. Kontrolišu pritisak gasova i u slučaju odstupanja od nominalnih vrednosti aktiviraju alarm. Kontrolno ventilska kaseta poseduje NIST priključak za svaki gas tako da se u slučaju prekida centralnog napanja potrošači mogu snabdevati pomoću boca.</t>
  </si>
  <si>
    <t>Kontrolno ventilska kaseta za 2 gasa predstavlja grupu ventila izrađenu prema ISO 7396-1. Omogućavaju isključivanje pojedinih gasova po spratovima ili objektima u slučaju redovnog održavanja i havarije. Kontrolišu pritisak gasova i u slučaju odstupanja od nominalnih vrednosti aktiviraju alarm. Kontrolno ventilska kaseta poseduje NIST priključak za svaki gas tako da se u slučaju prekida centralnog napanja potrošači mogu snabdevati pomoću boca.</t>
  </si>
  <si>
    <t>OBJEKAT HIRURGIJA</t>
  </si>
  <si>
    <t>OBJEKAT URGENTNO</t>
  </si>
  <si>
    <t>Montaža, ispitivanje, puštanje u rad (10% vrednosti opreme)</t>
  </si>
  <si>
    <t>Montaža, ispitivanje, puštanje u rad (5% vrednosti opreme)</t>
  </si>
  <si>
    <t>Montaža, ispitivanje, puštanje u rad (25% vrednosti opreme)</t>
  </si>
  <si>
    <t>Montaža, ispitivanje, puštanje u rad (15% vrednosti opreme)</t>
  </si>
  <si>
    <t>Kontrolno ventilska kaseta za 1 gas predstavlja grupu ventila izrađenu prema ISO 7396-1. Omogućavaju isključivanje pojedinih gasova po spratovima ili objektima u slučaju redovnog održavanja i havarije. Kontrolišu pritisak gasova i u slučaju odstupanja od nominalnih vrednosti aktiviraju alarm. Kontrolno ventilska kaseta poseduje NIST priključak za svaki gas tako da se u slučaju prekida centralnog napanja potrošači mogu snabdevati pomoću boca.</t>
  </si>
  <si>
    <t>OBJEKAT PALIJATIVNA NEGA</t>
  </si>
  <si>
    <t>OBJEKAT INTERNO</t>
  </si>
  <si>
    <t>OBJEKAT INFEKTIVNO</t>
  </si>
  <si>
    <t>OBJEKAT ORL</t>
  </si>
  <si>
    <t>OBJEKAT DEČJE</t>
  </si>
  <si>
    <t>MAGISTRALNI VOD</t>
  </si>
  <si>
    <t>1.3.</t>
  </si>
  <si>
    <t>1.4.</t>
  </si>
  <si>
    <t>1.5.</t>
  </si>
  <si>
    <t>1.6.</t>
  </si>
  <si>
    <t>1.7.</t>
  </si>
  <si>
    <t>1.8.</t>
  </si>
  <si>
    <t>1.9.</t>
  </si>
  <si>
    <t>1.10.</t>
  </si>
  <si>
    <t>kom</t>
  </si>
  <si>
    <t>1.11.</t>
  </si>
  <si>
    <t>2.6.</t>
  </si>
  <si>
    <t>2.7.</t>
  </si>
  <si>
    <t>2..8.</t>
  </si>
  <si>
    <t>1.12.</t>
  </si>
  <si>
    <t>1.13.</t>
  </si>
  <si>
    <t>1.14.</t>
  </si>
  <si>
    <t>3.2.</t>
  </si>
  <si>
    <t>5.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</si>
  <si>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</si>
  <si>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</si>
  <si>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</si>
  <si>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</si>
  <si>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</si>
  <si>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</si>
  <si>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</si>
  <si>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</si>
  <si>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</si>
  <si>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</si>
  <si>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</si>
  <si>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6.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</si>
  <si>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</si>
  <si>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</si>
  <si>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</si>
  <si>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</si>
  <si>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</si>
  <si>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</si>
  <si>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</si>
  <si>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</si>
  <si>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</si>
  <si>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7.</t>
  </si>
  <si>
    <t>7.1.</t>
  </si>
  <si>
    <t>7.2.</t>
  </si>
  <si>
    <t>7.3.</t>
  </si>
  <si>
    <t>7.4.</t>
  </si>
  <si>
    <t>7.5.</t>
  </si>
  <si>
    <t>7.6.</t>
  </si>
  <si>
    <t>7.7.</t>
  </si>
  <si>
    <t>8.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</si>
  <si>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</si>
  <si>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</si>
  <si>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</si>
  <si>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</si>
  <si>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</si>
  <si>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</si>
  <si>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</si>
  <si>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</si>
  <si>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</si>
  <si>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9.</t>
  </si>
  <si>
    <t>9.1.</t>
  </si>
  <si>
    <t>9.2.</t>
  </si>
  <si>
    <t>9.3.</t>
  </si>
  <si>
    <t>9.4.</t>
  </si>
  <si>
    <t>9.5.</t>
  </si>
  <si>
    <t>9.6.</t>
  </si>
  <si>
    <t>9.7.</t>
  </si>
  <si>
    <t>9.8.</t>
  </si>
  <si>
    <t>9.9.</t>
  </si>
  <si>
    <t>9.10.</t>
  </si>
  <si>
    <t>9.11.</t>
  </si>
  <si>
    <t>9.12.</t>
  </si>
  <si>
    <t>9.13.</t>
  </si>
  <si>
    <t>10.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</si>
  <si>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</si>
  <si>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</si>
  <si>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</si>
  <si>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</si>
  <si>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</si>
  <si>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</si>
  <si>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</si>
  <si>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</si>
  <si>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</si>
  <si>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11.</t>
  </si>
  <si>
    <t>11.1.</t>
  </si>
  <si>
    <t>11.2.</t>
  </si>
  <si>
    <t>11.3.</t>
  </si>
  <si>
    <t>11.4.</t>
  </si>
  <si>
    <t>11.5.</t>
  </si>
  <si>
    <t>11.6.</t>
  </si>
  <si>
    <t>11.7.</t>
  </si>
  <si>
    <t>12.</t>
  </si>
  <si>
    <t>12.1.</t>
  </si>
  <si>
    <t>12.2.</t>
  </si>
  <si>
    <t>12.3.</t>
  </si>
  <si>
    <t>12.4.</t>
  </si>
  <si>
    <t>12.5.</t>
  </si>
  <si>
    <t>12.6.</t>
  </si>
  <si>
    <t>12.7.</t>
  </si>
  <si>
    <t>13.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</si>
  <si>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</si>
  <si>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</si>
  <si>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</si>
  <si>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</si>
  <si>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</si>
  <si>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</si>
  <si>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</si>
  <si>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</si>
  <si>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>14.1.</t>
  </si>
  <si>
    <t>14.2.</t>
  </si>
  <si>
    <t>14.3.</t>
  </si>
  <si>
    <t>14.5.</t>
  </si>
  <si>
    <t>STANICA AZOT SUBOKSIDA</t>
  </si>
  <si>
    <t>Kontrolno ventilska kaseta za 3 gasa predstavlja grupu ventila izrađenu prema ISO 7396-1. Omogućavaju isključivanje pojedinih gasova po spratovima ili objektima u slučaju redovnog održavanja i havarije. Kontrolišu pritisak gasova i u slučaju odstupanja od nominalnih vrednosti aktiviraju alarm. Kontrolno ventilska kaseta poseduje NIST priključak za svaki gas tako da se u slučaju prekida centralnog napanja potrošači mogu snabdevati pomoću boca.</t>
  </si>
  <si>
    <t>Potrošačko mesto za snabdevanje azot suboksidom u sistemima sa centralnim razvodom gasova. Dvostepena utičnica je kodirana za svaki gas tako da je isključena mogućnost priključivanja na pogrešan gas. Potrošačko mesto je u potpunosti izrađeno prema DIN EN ISO 9170.</t>
  </si>
  <si>
    <t>Potrošačko mesto za snabdevanje azot suboksid u sistemima sa centralnim razvodom gasova. Dvostepena utičnica je kodirana za svaki gas tako da je isključena mogućnost priključivanja na pogrešan gas. Potrošačko mesto je u potpunosti izrađeno prema DIN EN ISO 9170.</t>
  </si>
  <si>
    <t>Automatska redukciona stanica, 
 kapaciteta 35 Nm³/h, maks. ulaznog pritiska 200 bar, 
 izlaznog pritiska 5 bar, koja se sastoji od:
 - zaštitnog kućišta za armaturu,
 - redukcionih ventila I stepena 200/14-13 bar
   za levu i desnu kolektorsku granu, 
 - automatskog prekretnog ventila,
 - redukcionog ventila II stepena 13/5 bar,
 - sigurnosnih ventila u sklopu svakog redukcionog ventila,
 - LED displej sa sirenom  za prikaz pritisaka i alarmnih stanja</t>
  </si>
  <si>
    <t>Kompaktno kompresorsko postrojenje predstavlja rešenje koje stiže u potpunosti spreman za rad.
Sastoji se od:
 - elektro komandnog ormara sa svom automatikom
 - 2 kompresora kapaciteta 30.9m3/h (10 bar),
 - rezervoara kapaciteta 750l (10 bar),
 - filterske grupe,
 - frižiderskog sušača vazduha, 
 - redukcione grupe sa 2 redudantna redukciona ventila,
 - svim neophodnim instalacijama bakarnih cevi spojenih prema DIN EN 13348, loptastim slavinama i manometrima
 - kompletnim elektroinstalacijama</t>
  </si>
  <si>
    <t>Automatska redukciona stanica, 
 kapaciteta 80 Nm³/h, maks. ulaznog pritiska 200 bar, 
 izlaznog pritiska 5 bar, koja se sastoji od:
 - zaštitnog kućišta za armaturu,
 - redukcionih ventila I stepena 200/14-13 bar
   za levu i desnu kolektorsku granu, 
 - automatskog prekretnog ventila,
 - redukcionog ventila II stepena 13/5 bar,
 - sigurnosnih ventila u sklopu svakog redukcionog ventila,
 - LED displej sa sirenom za prikaz pritisaka i alarmnih stanja</t>
  </si>
  <si>
    <t>Redni
broj</t>
  </si>
  <si>
    <t>Opis</t>
  </si>
  <si>
    <t>Kolicina</t>
  </si>
  <si>
    <t>Jedinicna cena
bez PDV-a</t>
  </si>
  <si>
    <t>PDV stopa</t>
  </si>
  <si>
    <t>Jedinicna cena
sa PDV-om</t>
  </si>
  <si>
    <t>Ukupna cena 
bez PDV-a</t>
  </si>
  <si>
    <t>Ukupna cena 
sa PDV-om</t>
  </si>
  <si>
    <t>bez PDV-a</t>
  </si>
  <si>
    <t>sa PDV-om</t>
  </si>
  <si>
    <t>UKUPNA VREDNOST (RSD)</t>
  </si>
  <si>
    <t>J.M.</t>
  </si>
  <si>
    <t xml:space="preserve">Priključni luk Ø8 x 1,5 mm NP200 za boce N2O. Koristi se za vezivanje boca na kolektorske grane. Lukovi su atestirani i odmašćeni sa standardnim navojnim priključcima za boce i kolektorske nepovratne ventile G 3/8"
</t>
  </si>
  <si>
    <t>m</t>
  </si>
  <si>
    <t>kpl</t>
  </si>
  <si>
    <t xml:space="preserve">Kuglasti ventil DN15 PN25. Ventil je atestiran i odmašćen, poseduje integrisani zaptivni O ring. Sa obe strane poseduje spoljašni navoj i holenderski priključak za lemljenje.
</t>
  </si>
  <si>
    <t>5.12.</t>
  </si>
  <si>
    <t>5.13.</t>
  </si>
  <si>
    <t>m.</t>
  </si>
  <si>
    <t>9.14.</t>
  </si>
  <si>
    <t>Kombinovani iskop rova za kanal u zemlji III i IV kategorije sa odbacivanjem van zone rada.</t>
  </si>
  <si>
    <t>m1</t>
  </si>
  <si>
    <t>Sečenje asfalt betonskih površina u širini kanala 50 cm dubine do 15 cm sa obe strane po mokrom postupku.</t>
  </si>
  <si>
    <t>Rušenje asfalt betonskih površina elektro pneumatskim čekićem sa lagerovanjem u dvorištu za kasniji odvoz.</t>
  </si>
  <si>
    <t>m2</t>
  </si>
  <si>
    <t>Izrada tampona ispod dna kanala i preko poklopne ploče na saobraćajnicama d=15 cm od kamene sitneži 0-31 sa nabijanjem.</t>
  </si>
  <si>
    <t>m3</t>
  </si>
  <si>
    <t>Betoniranje dna kanala armiranim betonom MB 30 d=10 cm preko prethodno pripremljenog sloja tampona.</t>
  </si>
  <si>
    <t>Šalovanje i betoniranje zidova kanala d=10 cm armiranim betonom MB 30 u glatkoj oplatidubine 30 cm.</t>
  </si>
  <si>
    <t>Izrada i postavljanje poklopnih montažno demontažnih ploča d=12 cm širine 0,5 i dužine 0,75 cm od armiranog betona MB 30. U ploči pri betoniranju ostaviti armaturne kuke za montažu.</t>
  </si>
  <si>
    <t>Nasipanje zemlje iz iskopa preko poklopne ploče na delu zelenila sa planiranjem.</t>
  </si>
  <si>
    <t>Nabavka i ugradnja betonskog gvožđa RA  i MA prema statičkom proračunu.</t>
  </si>
  <si>
    <t>kg</t>
  </si>
  <si>
    <t>Utovar i odvoz viška materijala iz iskopa na deponiju do 3 km.</t>
  </si>
  <si>
    <t xml:space="preserve">Asfaltiranje površina na saobraćajnicama asfalt betonskom masom d=7 cm preko tampona. </t>
  </si>
  <si>
    <t>15.</t>
  </si>
  <si>
    <t>RADOVI NA IZRADI PODZEMNIH KANALA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</si>
  <si>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</si>
  <si>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</si>
  <si>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</si>
  <si>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</si>
  <si>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</si>
  <si>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</si>
  <si>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</si>
  <si>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</si>
  <si>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15.10.</t>
  </si>
  <si>
    <t>15.11.</t>
  </si>
  <si>
    <t xml:space="preserve">Demontaža postojećih vrata na zapadnoj i južnoj strani bez oštećenja i lagerovanje u dvorištu. </t>
  </si>
  <si>
    <t xml:space="preserve">Rušenje zida od pune opeke d=25 za proširenje vrata na kompresorskoj stanici. </t>
  </si>
  <si>
    <t>Betoniranje postolja za kompresor preko postoje-ćeg poda, od armiranog betona MB 30 visine10 cm.</t>
  </si>
  <si>
    <t>Zidanje zidova d=25 od giter bloka d=25 cm u produžnom malteru na mestu postojećih vratiju radi smanjenja otvora sa obe strane.</t>
  </si>
  <si>
    <t>Betoniranje podne lakoarmirane podne ploče Q84 betonom MB 30 za potrebnim rušenjem postojeće rdi dovođenja u horizontalan položaj.</t>
  </si>
  <si>
    <t>Nabavka materijala izrada i postavljanje aluminijumskih dvokrilnih vrata sa ispunom od eko panela d=20 mm dimenzije 160/210.</t>
  </si>
  <si>
    <t>Nabavka materijala izrada i postavljanje aluminijumskih dvokrilnih vrata sa ispunom od eko panela d=20 mm dimenzije 120/210.</t>
  </si>
  <si>
    <t>Izrada termoizolacije u postojećem krovu između rogova kamenom vunom u debljini 15 cm. Vuna se postavlja u dvostranoj PVC foliji od kojih je donja parna brana</t>
  </si>
  <si>
    <t xml:space="preserve">Izrada plafona od gipskartonskih ploča d=12 mm preko rogova sa donje stranesa bandažiranjem spojnica. </t>
  </si>
  <si>
    <t xml:space="preserve">Malterisanje zidnih površina i krpljenje oko vratiju sa obradom špaletni produžnim malterom i perdašenje. </t>
  </si>
  <si>
    <t>Gletovanje i krečenje malterisanih površina i plafo-na masom za unutrašnje gletovanje i poludisperzi-jom u dva prelaza.</t>
  </si>
  <si>
    <t xml:space="preserve">Farbanje fasadnih zidova akrilnim bojama po izboru u dva prelaza. </t>
  </si>
  <si>
    <t>Nabavka naterijala i izrada dovoda struje za napajanje potrošača u k. Stanici iz postojećeg KPO ormana na ulazu u hiruški blok. Kabal je CU PPOO 4x6mm2 dužine 30 m po fasadi sa regalom. U SAPA crevu.</t>
  </si>
  <si>
    <t xml:space="preserve">Nabavka postavljanje i povezivanje RO na zidu u k. stanici komplet sa osiguračima za prdviđenu opremu, četiri šuko utičnice i dva sijalična mesta. Plaća se po komadu komplet    </t>
  </si>
  <si>
    <t xml:space="preserve">Izrada instalacija utičnica u magacinu i kompresorskoj stanici   kablom PPY 3x2,5 mm pod malter prosečne dužine 10 m </t>
  </si>
  <si>
    <t>Izrada instalacije osvetljenja kablom PPY 3x1,5 ispod maltera .</t>
  </si>
  <si>
    <t>ADAPTACIJA OBJEKTA KOMPRESORSKE STANICE</t>
  </si>
  <si>
    <t>UKUPNA VREDNOST PONUDE (RSD)</t>
  </si>
  <si>
    <t>16.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</si>
  <si>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</si>
  <si>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</si>
  <si>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</si>
  <si>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</si>
  <si>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</si>
  <si>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</si>
  <si>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</si>
  <si>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</si>
  <si>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</si>
  <si>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16.10.</t>
  </si>
  <si>
    <t>16.11.</t>
  </si>
  <si>
    <t>16.12.</t>
  </si>
  <si>
    <t>16.13.</t>
  </si>
  <si>
    <t>16.14.</t>
  </si>
  <si>
    <t>16.15.</t>
  </si>
  <si>
    <t>16.16.</t>
  </si>
  <si>
    <t xml:space="preserve">Kolektorska cev Ø16 x 3 mm NP200 za vezivanje lukova
na redukcionu stanicu. Kolektorska cev je atestirana i odmašćena sa 3 priključna nepovratna ventila - desna
</t>
  </si>
  <si>
    <t xml:space="preserve">Kolektorska cev Ø16 x 3 mm NP200 za vezivanje lukova
na redukcionu stanicu. Kolektorska cev je atestirana i odmašćena sa 2 priključna nepovratna ventila - leva 
</t>
  </si>
  <si>
    <t xml:space="preserve">Kolektorska cev Ø16 x 3 mm NP200 za vezivanje lukova
na redukcionu stanicu. Kolektorska cev je atestirana i odmašćena sa 2 priključna nepovratna ventila - desna
</t>
  </si>
  <si>
    <t xml:space="preserve">Kolektorska cev Ø16 x 3 mm NP200 za vezivanje lukova
na redukcionu stanicu. Kolektorska cev je atestirana i odmašćena sa 3 priključna nepovratna ventila - leva 
</t>
  </si>
  <si>
    <t>Ø8 x 1mm specijalne, atestirane, odmašćene, dezoksidirane visokofosforne bakarne cevi SF-Cu DIN EN 1057 i DIN EN 12168. Cevi su bešavne, glatko vučene, žarene u vakuumu i isporučuju se kao tvrde prave cevi dužine 5 m. Cevi su zatvorene na krajevima plastičnim čepovima.</t>
  </si>
  <si>
    <t>Ø12 x 1mm specijalne, atestirane, odmašćene, dezoksidirane visokofosforne bakarne cevi SF-Cu DIN EN 1057 i DIN EN 12168. Cevi su bešavne, glatko vučene, žarene u vakuumu i isporučuju se kao tvrde prave cevi dužine 5 m. Cevi su zatvorene na krajevima plastičnim čepovima.</t>
  </si>
  <si>
    <t>Ø15 x 1mm specijalne, atestirane, odmašćene, dezoksidirane visokofosforne bakarne cevi SF-Cu DIN EN 1057 i DIN EN 12168. Cevi su bešavne, glatko vučene, žarene u vakuumu i isporučuju se kao tvrde prave cevi dužine 5 m. Cevi su zatvorene na krajevima plastičnim čepovima.</t>
  </si>
  <si>
    <t>Ø22 x 1mm specijalne, atestirane, odmašćene, dezoksidirane visokofosforne bakarne cevi SF-Cu DIN EN 1057 i DIN EN 12168. Cevi su bešavne, glatko vučene, žarene u vakuumu i isporučuju se kao tvrde prave cevi dužine 5 m. Cevi su zatvorene na krajevima plastičnim čepovima.</t>
  </si>
  <si>
    <t xml:space="preserve">Kuglasti ventil DN20 PN25. Ventil je atestiran i odmašćen, poseduje integrisani zaptivni O ring. Sa obe strane poseduje spoljašni navoj i holenderski priključak za lemljenje.
</t>
  </si>
  <si>
    <t>Ø28 x 1,5mm specijalne, atestirane, odmašćene, dezoksidirane visokofosforne bakarne cevi SF-Cu DIN EN 1057 i DIN EN 12168. Cevi su bešavne, glatko vučene, žarene u vakuumu i isporučuju se kao tvrde prave cevi dužine 5 m. Cevi su zatvorene na krajevima plastičnim čepovima.</t>
  </si>
  <si>
    <t>15.1.</t>
  </si>
  <si>
    <t>Zidni instalacioni kanal sa integrisanim medicinskim šinama (3 kreveta) za snabdevanje medicinskim gasovima, visokonaponskim, niskonaponskim i drugim instalacijama. 
Sastoji od: - 3 x potrošačko mesto za kiseonik
                 - 3 x potrošačko mesto za komprimovani vazduh
                 - 12 x utičnica mrežno napajanje 220V/50Hz
                 - 12 x utičnica agregatsko napajanje 220V/50Hz
                 - 3 x Indirektno svetlo 1x54W
                 - 3 x Direktno svetlo 1x24W</t>
  </si>
  <si>
    <t>Zidni instalacioni kanal sa integrisanim medicinskim šinama (4 kreveta) za snabdevanje medicinskim gasovima, visokonaponskim, niskonaponskim i drugim instalacijama. 
Sastoji od: - 4 x potrošačko mesto za kiseonik
                 - 4 x potrošačko mesto za komprimovani vazduh
                 - 16 x utičnica mrežno napajanje 220V/50Hz
                 - 16 x utičnica agregatsko napajanje 220V/50Hz
                 - 4 x Indirektno svetlo 1x54W
                 - 4 x Direktno svetlo 1x24W</t>
  </si>
  <si>
    <t>PREDMER I PREDRAČUN RADOVA NA RAZVODU MEDICINSKIH GASOVA I STANICAMA ZA SNABDEVANJE MEDICINSKIM GASOVIMA</t>
  </si>
</sst>
</file>

<file path=xl/styles.xml><?xml version="1.0" encoding="utf-8"?>
<styleSheet xmlns="http://schemas.openxmlformats.org/spreadsheetml/2006/main">
  <numFmts count="1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1A]d\.\ mmmm\ yyyy"/>
    <numFmt numFmtId="169" formatCode="#,##0.00\ [$€-1]"/>
    <numFmt numFmtId="170" formatCode="#,##0\ [$€-1]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color indexed="8"/>
      <name val="Calibri"/>
      <family val="2"/>
    </font>
    <font>
      <sz val="10"/>
      <name val="Yu 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 quotePrefix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 quotePrefix="1">
      <alignment horizontal="center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right" wrapText="1"/>
    </xf>
    <xf numFmtId="4" fontId="0" fillId="0" borderId="11" xfId="55" applyNumberFormat="1" applyFont="1" applyFill="1" applyBorder="1" applyAlignment="1">
      <alignment horizontal="right" wrapText="1"/>
      <protection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4" fontId="3" fillId="33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40" fillId="0" borderId="12" xfId="0" applyFont="1" applyFill="1" applyBorder="1" applyAlignment="1">
      <alignment vertical="center" wrapText="1"/>
    </xf>
    <xf numFmtId="0" fontId="41" fillId="0" borderId="12" xfId="0" applyFont="1" applyBorder="1" applyAlignment="1">
      <alignment wrapText="1"/>
    </xf>
    <xf numFmtId="0" fontId="0" fillId="0" borderId="0" xfId="0" applyFont="1" applyBorder="1" applyAlignment="1">
      <alignment/>
    </xf>
    <xf numFmtId="4" fontId="1" fillId="33" borderId="11" xfId="55" applyNumberFormat="1" applyFont="1" applyFill="1" applyBorder="1" applyAlignment="1">
      <alignment horizontal="right" wrapText="1"/>
      <protection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right" wrapText="1"/>
    </xf>
    <xf numFmtId="4" fontId="0" fillId="0" borderId="11" xfId="0" applyNumberFormat="1" applyFont="1" applyBorder="1" applyAlignment="1">
      <alignment/>
    </xf>
    <xf numFmtId="10" fontId="0" fillId="0" borderId="11" xfId="0" applyNumberFormat="1" applyFont="1" applyBorder="1" applyAlignment="1" quotePrefix="1">
      <alignment horizontal="center"/>
    </xf>
    <xf numFmtId="4" fontId="1" fillId="33" borderId="13" xfId="55" applyNumberFormat="1" applyFont="1" applyFill="1" applyBorder="1" applyAlignment="1">
      <alignment horizontal="right" wrapText="1"/>
      <protection/>
    </xf>
    <xf numFmtId="0" fontId="0" fillId="0" borderId="12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wrapText="1"/>
    </xf>
    <xf numFmtId="0" fontId="0" fillId="34" borderId="12" xfId="0" applyFont="1" applyFill="1" applyBorder="1" applyAlignment="1">
      <alignment horizontal="center" wrapText="1"/>
    </xf>
    <xf numFmtId="4" fontId="0" fillId="34" borderId="12" xfId="0" applyNumberFormat="1" applyFont="1" applyFill="1" applyBorder="1" applyAlignment="1">
      <alignment horizontal="right" wrapText="1"/>
    </xf>
    <xf numFmtId="0" fontId="0" fillId="34" borderId="12" xfId="0" applyFont="1" applyFill="1" applyBorder="1" applyAlignment="1" applyProtection="1">
      <alignment wrapText="1"/>
      <protection locked="0"/>
    </xf>
    <xf numFmtId="0" fontId="0" fillId="0" borderId="12" xfId="0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vertical="center"/>
    </xf>
    <xf numFmtId="0" fontId="40" fillId="0" borderId="12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40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2" fontId="0" fillId="0" borderId="11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2" fontId="0" fillId="0" borderId="11" xfId="0" applyNumberFormat="1" applyFont="1" applyBorder="1" applyAlignment="1">
      <alignment horizontal="center"/>
    </xf>
    <xf numFmtId="4" fontId="5" fillId="33" borderId="14" xfId="0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righ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3"/>
  <sheetViews>
    <sheetView tabSelected="1" view="pageBreakPreview" zoomScale="85" zoomScaleSheetLayoutView="85" zoomScalePageLayoutView="0" workbookViewId="0" topLeftCell="A1">
      <selection activeCell="O4" sqref="O4"/>
    </sheetView>
  </sheetViews>
  <sheetFormatPr defaultColWidth="9.140625" defaultRowHeight="12.75"/>
  <cols>
    <col min="1" max="1" width="8.140625" style="1" bestFit="1" customWidth="1"/>
    <col min="2" max="2" width="57.140625" style="0" customWidth="1"/>
    <col min="3" max="3" width="7.7109375" style="0" customWidth="1"/>
    <col min="4" max="4" width="8.7109375" style="0" customWidth="1"/>
    <col min="5" max="5" width="11.7109375" style="0" customWidth="1"/>
    <col min="6" max="6" width="8.140625" style="0" customWidth="1"/>
    <col min="7" max="7" width="12.28125" style="0" customWidth="1"/>
    <col min="8" max="8" width="13.28125" style="0" customWidth="1"/>
    <col min="9" max="9" width="13.28125" style="0" bestFit="1" customWidth="1"/>
  </cols>
  <sheetData>
    <row r="1" spans="1:10" ht="32.25" customHeight="1">
      <c r="A1" s="67" t="s">
        <v>257</v>
      </c>
      <c r="B1" s="67"/>
      <c r="C1" s="67"/>
      <c r="D1" s="67"/>
      <c r="E1" s="67"/>
      <c r="F1" s="67"/>
      <c r="G1" s="67"/>
      <c r="H1" s="67"/>
      <c r="I1" s="67"/>
      <c r="J1" s="7"/>
    </row>
    <row r="2" spans="1:9" ht="39">
      <c r="A2" s="44" t="s">
        <v>162</v>
      </c>
      <c r="B2" s="45" t="s">
        <v>163</v>
      </c>
      <c r="C2" s="45" t="s">
        <v>173</v>
      </c>
      <c r="D2" s="44" t="s">
        <v>164</v>
      </c>
      <c r="E2" s="44" t="s">
        <v>165</v>
      </c>
      <c r="F2" s="44" t="s">
        <v>166</v>
      </c>
      <c r="G2" s="44" t="s">
        <v>167</v>
      </c>
      <c r="H2" s="44" t="s">
        <v>168</v>
      </c>
      <c r="I2" s="17" t="s">
        <v>169</v>
      </c>
    </row>
    <row r="3" spans="1:10" ht="12.75">
      <c r="A3" s="50" t="s">
        <v>0</v>
      </c>
      <c r="B3" s="20" t="s">
        <v>21</v>
      </c>
      <c r="C3" s="20"/>
      <c r="D3" s="20"/>
      <c r="E3" s="20"/>
      <c r="F3" s="20"/>
      <c r="G3" s="20"/>
      <c r="H3" s="20"/>
      <c r="I3" s="20"/>
      <c r="J3" s="7"/>
    </row>
    <row r="4" spans="1:9" ht="141" customHeight="1">
      <c r="A4" s="53" t="s">
        <v>1</v>
      </c>
      <c r="B4" s="24" t="s">
        <v>161</v>
      </c>
      <c r="C4" s="21" t="s">
        <v>53</v>
      </c>
      <c r="D4" s="26">
        <v>1</v>
      </c>
      <c r="E4" s="34"/>
      <c r="F4" s="35">
        <v>0.2</v>
      </c>
      <c r="G4" s="22">
        <f aca="true" t="shared" si="0" ref="G4:G17">E4*(1+F4)</f>
        <v>0</v>
      </c>
      <c r="H4" s="22">
        <f aca="true" t="shared" si="1" ref="H4:H17">D4*E4</f>
        <v>0</v>
      </c>
      <c r="I4" s="22">
        <f aca="true" t="shared" si="2" ref="I4:I17">H4*(1+F4)</f>
        <v>0</v>
      </c>
    </row>
    <row r="5" spans="1:9" ht="85.5" customHeight="1">
      <c r="A5" s="53" t="s">
        <v>3</v>
      </c>
      <c r="B5" s="24" t="s">
        <v>22</v>
      </c>
      <c r="C5" s="21" t="s">
        <v>2</v>
      </c>
      <c r="D5" s="26">
        <v>1</v>
      </c>
      <c r="E5" s="34"/>
      <c r="F5" s="35">
        <v>0.2</v>
      </c>
      <c r="G5" s="22">
        <f t="shared" si="0"/>
        <v>0</v>
      </c>
      <c r="H5" s="22">
        <f t="shared" si="1"/>
        <v>0</v>
      </c>
      <c r="I5" s="22">
        <f t="shared" si="2"/>
        <v>0</v>
      </c>
    </row>
    <row r="6" spans="1:9" ht="45" customHeight="1">
      <c r="A6" s="48" t="s">
        <v>45</v>
      </c>
      <c r="B6" s="24" t="s">
        <v>244</v>
      </c>
      <c r="C6" s="21" t="s">
        <v>2</v>
      </c>
      <c r="D6" s="26">
        <v>1</v>
      </c>
      <c r="E6" s="34"/>
      <c r="F6" s="35">
        <v>0.2</v>
      </c>
      <c r="G6" s="22">
        <f t="shared" si="0"/>
        <v>0</v>
      </c>
      <c r="H6" s="22">
        <f t="shared" si="1"/>
        <v>0</v>
      </c>
      <c r="I6" s="22">
        <f t="shared" si="2"/>
        <v>0</v>
      </c>
    </row>
    <row r="7" spans="1:9" ht="42" customHeight="1">
      <c r="A7" s="48" t="s">
        <v>46</v>
      </c>
      <c r="B7" s="24" t="s">
        <v>245</v>
      </c>
      <c r="C7" s="21" t="s">
        <v>2</v>
      </c>
      <c r="D7" s="26">
        <v>1</v>
      </c>
      <c r="E7" s="34"/>
      <c r="F7" s="35">
        <v>0.2</v>
      </c>
      <c r="G7" s="22">
        <f t="shared" si="0"/>
        <v>0</v>
      </c>
      <c r="H7" s="22">
        <f t="shared" si="1"/>
        <v>0</v>
      </c>
      <c r="I7" s="22">
        <f t="shared" si="2"/>
        <v>0</v>
      </c>
    </row>
    <row r="8" spans="1:9" ht="42.75" customHeight="1">
      <c r="A8" s="48" t="s">
        <v>47</v>
      </c>
      <c r="B8" s="24" t="s">
        <v>246</v>
      </c>
      <c r="C8" s="21" t="s">
        <v>2</v>
      </c>
      <c r="D8" s="26">
        <v>1</v>
      </c>
      <c r="E8" s="34"/>
      <c r="F8" s="35">
        <v>0.2</v>
      </c>
      <c r="G8" s="22">
        <f t="shared" si="0"/>
        <v>0</v>
      </c>
      <c r="H8" s="22">
        <f t="shared" si="1"/>
        <v>0</v>
      </c>
      <c r="I8" s="22">
        <f t="shared" si="2"/>
        <v>0</v>
      </c>
    </row>
    <row r="9" spans="1:9" ht="42" customHeight="1">
      <c r="A9" s="48" t="s">
        <v>48</v>
      </c>
      <c r="B9" s="24" t="s">
        <v>246</v>
      </c>
      <c r="C9" s="21" t="s">
        <v>2</v>
      </c>
      <c r="D9" s="26">
        <v>1</v>
      </c>
      <c r="E9" s="34"/>
      <c r="F9" s="35">
        <v>0.2</v>
      </c>
      <c r="G9" s="22">
        <f t="shared" si="0"/>
        <v>0</v>
      </c>
      <c r="H9" s="22">
        <f t="shared" si="1"/>
        <v>0</v>
      </c>
      <c r="I9" s="22">
        <f t="shared" si="2"/>
        <v>0</v>
      </c>
    </row>
    <row r="10" spans="1:9" ht="59.25" customHeight="1">
      <c r="A10" s="48" t="s">
        <v>49</v>
      </c>
      <c r="B10" s="24" t="s">
        <v>14</v>
      </c>
      <c r="C10" s="21" t="s">
        <v>2</v>
      </c>
      <c r="D10" s="26">
        <v>2</v>
      </c>
      <c r="E10" s="34"/>
      <c r="F10" s="35">
        <v>0.2</v>
      </c>
      <c r="G10" s="22">
        <f t="shared" si="0"/>
        <v>0</v>
      </c>
      <c r="H10" s="22">
        <f t="shared" si="1"/>
        <v>0</v>
      </c>
      <c r="I10" s="22">
        <f t="shared" si="2"/>
        <v>0</v>
      </c>
    </row>
    <row r="11" spans="1:9" ht="69.75" customHeight="1">
      <c r="A11" s="48" t="s">
        <v>50</v>
      </c>
      <c r="B11" s="24" t="s">
        <v>4</v>
      </c>
      <c r="C11" s="21" t="s">
        <v>2</v>
      </c>
      <c r="D11" s="26">
        <v>5</v>
      </c>
      <c r="E11" s="34"/>
      <c r="F11" s="35">
        <v>0.2</v>
      </c>
      <c r="G11" s="22">
        <f t="shared" si="0"/>
        <v>0</v>
      </c>
      <c r="H11" s="22">
        <f t="shared" si="1"/>
        <v>0</v>
      </c>
      <c r="I11" s="22">
        <f t="shared" si="2"/>
        <v>0</v>
      </c>
    </row>
    <row r="12" spans="1:9" ht="69" customHeight="1">
      <c r="A12" s="48" t="s">
        <v>51</v>
      </c>
      <c r="B12" s="24" t="s">
        <v>5</v>
      </c>
      <c r="C12" s="21" t="s">
        <v>2</v>
      </c>
      <c r="D12" s="26">
        <v>5</v>
      </c>
      <c r="E12" s="34"/>
      <c r="F12" s="35">
        <v>0.2</v>
      </c>
      <c r="G12" s="22">
        <f t="shared" si="0"/>
        <v>0</v>
      </c>
      <c r="H12" s="22">
        <f t="shared" si="1"/>
        <v>0</v>
      </c>
      <c r="I12" s="22">
        <f t="shared" si="2"/>
        <v>0</v>
      </c>
    </row>
    <row r="13" spans="1:9" ht="44.25" customHeight="1">
      <c r="A13" s="48" t="s">
        <v>52</v>
      </c>
      <c r="B13" s="24" t="s">
        <v>6</v>
      </c>
      <c r="C13" s="21" t="s">
        <v>2</v>
      </c>
      <c r="D13" s="26">
        <v>2</v>
      </c>
      <c r="E13" s="34"/>
      <c r="F13" s="35">
        <v>0.2</v>
      </c>
      <c r="G13" s="22">
        <f t="shared" si="0"/>
        <v>0</v>
      </c>
      <c r="H13" s="22">
        <f t="shared" si="1"/>
        <v>0</v>
      </c>
      <c r="I13" s="22">
        <f t="shared" si="2"/>
        <v>0</v>
      </c>
    </row>
    <row r="14" spans="1:9" ht="45" customHeight="1">
      <c r="A14" s="48" t="s">
        <v>54</v>
      </c>
      <c r="B14" s="24" t="s">
        <v>7</v>
      </c>
      <c r="C14" s="21" t="s">
        <v>2</v>
      </c>
      <c r="D14" s="26">
        <v>2</v>
      </c>
      <c r="E14" s="34"/>
      <c r="F14" s="35">
        <v>0.2</v>
      </c>
      <c r="G14" s="22">
        <f t="shared" si="0"/>
        <v>0</v>
      </c>
      <c r="H14" s="22">
        <f t="shared" si="1"/>
        <v>0</v>
      </c>
      <c r="I14" s="22">
        <f t="shared" si="2"/>
        <v>0</v>
      </c>
    </row>
    <row r="15" spans="1:9" ht="40.5" customHeight="1">
      <c r="A15" s="48" t="s">
        <v>58</v>
      </c>
      <c r="B15" s="24" t="s">
        <v>20</v>
      </c>
      <c r="C15" s="21" t="s">
        <v>2</v>
      </c>
      <c r="D15" s="26">
        <v>2</v>
      </c>
      <c r="E15" s="34"/>
      <c r="F15" s="35">
        <v>0.2</v>
      </c>
      <c r="G15" s="22">
        <f t="shared" si="0"/>
        <v>0</v>
      </c>
      <c r="H15" s="22">
        <f t="shared" si="1"/>
        <v>0</v>
      </c>
      <c r="I15" s="22">
        <f t="shared" si="2"/>
        <v>0</v>
      </c>
    </row>
    <row r="16" spans="1:9" ht="28.5" customHeight="1">
      <c r="A16" s="48" t="s">
        <v>59</v>
      </c>
      <c r="B16" s="24" t="s">
        <v>8</v>
      </c>
      <c r="C16" s="21" t="s">
        <v>2</v>
      </c>
      <c r="D16" s="26">
        <v>10</v>
      </c>
      <c r="E16" s="34"/>
      <c r="F16" s="35">
        <v>0.2</v>
      </c>
      <c r="G16" s="22">
        <f t="shared" si="0"/>
        <v>0</v>
      </c>
      <c r="H16" s="22">
        <f t="shared" si="1"/>
        <v>0</v>
      </c>
      <c r="I16" s="22">
        <f t="shared" si="2"/>
        <v>0</v>
      </c>
    </row>
    <row r="17" spans="1:9" ht="12.75" customHeight="1">
      <c r="A17" s="48" t="s">
        <v>60</v>
      </c>
      <c r="B17" s="23" t="s">
        <v>34</v>
      </c>
      <c r="C17" s="21" t="s">
        <v>24</v>
      </c>
      <c r="D17" s="26">
        <v>1</v>
      </c>
      <c r="E17" s="34"/>
      <c r="F17" s="35">
        <v>0.2</v>
      </c>
      <c r="G17" s="22">
        <f t="shared" si="0"/>
        <v>0</v>
      </c>
      <c r="H17" s="22">
        <f t="shared" si="1"/>
        <v>0</v>
      </c>
      <c r="I17" s="22">
        <f t="shared" si="2"/>
        <v>0</v>
      </c>
    </row>
    <row r="18" spans="1:9" ht="12.75">
      <c r="A18" s="52"/>
      <c r="B18" s="54"/>
      <c r="C18" s="55"/>
      <c r="D18" s="29"/>
      <c r="E18" s="68" t="s">
        <v>172</v>
      </c>
      <c r="F18" s="58"/>
      <c r="G18" s="58"/>
      <c r="H18" s="36" t="s">
        <v>170</v>
      </c>
      <c r="I18" s="36" t="s">
        <v>171</v>
      </c>
    </row>
    <row r="19" spans="1:9" ht="12.75" customHeight="1">
      <c r="A19" s="52"/>
      <c r="B19" s="54"/>
      <c r="C19" s="15"/>
      <c r="D19" s="15"/>
      <c r="E19" s="59"/>
      <c r="F19" s="59"/>
      <c r="G19" s="59"/>
      <c r="H19" s="46">
        <f>SUM(H4:H17)</f>
        <v>0</v>
      </c>
      <c r="I19" s="46">
        <f>SUM(I4:I17)</f>
        <v>0</v>
      </c>
    </row>
    <row r="20" spans="1:9" ht="45" customHeight="1">
      <c r="A20" s="44" t="s">
        <v>162</v>
      </c>
      <c r="B20" s="45" t="s">
        <v>163</v>
      </c>
      <c r="C20" s="45" t="s">
        <v>173</v>
      </c>
      <c r="D20" s="44" t="s">
        <v>164</v>
      </c>
      <c r="E20" s="44" t="s">
        <v>165</v>
      </c>
      <c r="F20" s="44" t="s">
        <v>166</v>
      </c>
      <c r="G20" s="44" t="s">
        <v>167</v>
      </c>
      <c r="H20" s="44" t="s">
        <v>168</v>
      </c>
      <c r="I20" s="17" t="s">
        <v>169</v>
      </c>
    </row>
    <row r="21" spans="1:10" ht="12.75">
      <c r="A21" s="50" t="s">
        <v>9</v>
      </c>
      <c r="B21" s="20" t="s">
        <v>155</v>
      </c>
      <c r="C21" s="20"/>
      <c r="D21" s="20"/>
      <c r="E21" s="20"/>
      <c r="F21" s="20"/>
      <c r="G21" s="20"/>
      <c r="H21" s="20"/>
      <c r="I21" s="20"/>
      <c r="J21" s="7"/>
    </row>
    <row r="22" spans="1:9" ht="138" customHeight="1">
      <c r="A22" s="48" t="s">
        <v>10</v>
      </c>
      <c r="B22" s="24" t="s">
        <v>159</v>
      </c>
      <c r="C22" s="21" t="s">
        <v>53</v>
      </c>
      <c r="D22" s="26">
        <v>1</v>
      </c>
      <c r="E22" s="34"/>
      <c r="F22" s="35">
        <v>0.2</v>
      </c>
      <c r="G22" s="22">
        <f aca="true" t="shared" si="3" ref="G22:G29">E22*(1+F22)</f>
        <v>0</v>
      </c>
      <c r="H22" s="22">
        <f aca="true" t="shared" si="4" ref="H22:H29">D22*E22</f>
        <v>0</v>
      </c>
      <c r="I22" s="22">
        <f aca="true" t="shared" si="5" ref="I22:I29">H22*(1+F22)</f>
        <v>0</v>
      </c>
    </row>
    <row r="23" spans="1:9" ht="60" customHeight="1">
      <c r="A23" s="48" t="s">
        <v>11</v>
      </c>
      <c r="B23" s="24" t="s">
        <v>14</v>
      </c>
      <c r="C23" s="21" t="s">
        <v>53</v>
      </c>
      <c r="D23" s="26">
        <v>2</v>
      </c>
      <c r="E23" s="34"/>
      <c r="F23" s="35">
        <v>0.2</v>
      </c>
      <c r="G23" s="22">
        <f t="shared" si="3"/>
        <v>0</v>
      </c>
      <c r="H23" s="22">
        <f t="shared" si="4"/>
        <v>0</v>
      </c>
      <c r="I23" s="22">
        <f t="shared" si="5"/>
        <v>0</v>
      </c>
    </row>
    <row r="24" spans="1:9" ht="42" customHeight="1">
      <c r="A24" s="48" t="s">
        <v>12</v>
      </c>
      <c r="B24" s="24" t="s">
        <v>247</v>
      </c>
      <c r="C24" s="21" t="s">
        <v>53</v>
      </c>
      <c r="D24" s="26">
        <v>1</v>
      </c>
      <c r="E24" s="34"/>
      <c r="F24" s="35">
        <v>0.2</v>
      </c>
      <c r="G24" s="22">
        <f t="shared" si="3"/>
        <v>0</v>
      </c>
      <c r="H24" s="22">
        <f t="shared" si="4"/>
        <v>0</v>
      </c>
      <c r="I24" s="22">
        <f t="shared" si="5"/>
        <v>0</v>
      </c>
    </row>
    <row r="25" spans="1:9" ht="43.5" customHeight="1">
      <c r="A25" s="48" t="s">
        <v>13</v>
      </c>
      <c r="B25" s="24" t="s">
        <v>244</v>
      </c>
      <c r="C25" s="21" t="s">
        <v>53</v>
      </c>
      <c r="D25" s="26">
        <v>1</v>
      </c>
      <c r="E25" s="34"/>
      <c r="F25" s="35">
        <v>0.2</v>
      </c>
      <c r="G25" s="22">
        <f t="shared" si="3"/>
        <v>0</v>
      </c>
      <c r="H25" s="22">
        <f t="shared" si="4"/>
        <v>0</v>
      </c>
      <c r="I25" s="22">
        <f t="shared" si="5"/>
        <v>0</v>
      </c>
    </row>
    <row r="26" spans="1:9" ht="58.5" customHeight="1">
      <c r="A26" s="48" t="s">
        <v>15</v>
      </c>
      <c r="B26" s="24" t="s">
        <v>174</v>
      </c>
      <c r="C26" s="21" t="s">
        <v>53</v>
      </c>
      <c r="D26" s="26">
        <v>6</v>
      </c>
      <c r="E26" s="34"/>
      <c r="F26" s="35">
        <v>0.2</v>
      </c>
      <c r="G26" s="22">
        <f t="shared" si="3"/>
        <v>0</v>
      </c>
      <c r="H26" s="22">
        <f t="shared" si="4"/>
        <v>0</v>
      </c>
      <c r="I26" s="22">
        <f t="shared" si="5"/>
        <v>0</v>
      </c>
    </row>
    <row r="27" spans="1:9" ht="44.25" customHeight="1">
      <c r="A27" s="48" t="s">
        <v>55</v>
      </c>
      <c r="B27" s="24" t="s">
        <v>6</v>
      </c>
      <c r="C27" s="21" t="s">
        <v>53</v>
      </c>
      <c r="D27" s="26">
        <v>2</v>
      </c>
      <c r="E27" s="34"/>
      <c r="F27" s="35">
        <v>0.2</v>
      </c>
      <c r="G27" s="22">
        <f t="shared" si="3"/>
        <v>0</v>
      </c>
      <c r="H27" s="22">
        <f t="shared" si="4"/>
        <v>0</v>
      </c>
      <c r="I27" s="22">
        <f t="shared" si="5"/>
        <v>0</v>
      </c>
    </row>
    <row r="28" spans="1:9" ht="42.75" customHeight="1">
      <c r="A28" s="48" t="s">
        <v>56</v>
      </c>
      <c r="B28" s="24" t="s">
        <v>7</v>
      </c>
      <c r="C28" s="21" t="s">
        <v>53</v>
      </c>
      <c r="D28" s="26">
        <v>2</v>
      </c>
      <c r="E28" s="34"/>
      <c r="F28" s="35">
        <v>0.2</v>
      </c>
      <c r="G28" s="22">
        <f t="shared" si="3"/>
        <v>0</v>
      </c>
      <c r="H28" s="22">
        <f t="shared" si="4"/>
        <v>0</v>
      </c>
      <c r="I28" s="22">
        <f t="shared" si="5"/>
        <v>0</v>
      </c>
    </row>
    <row r="29" spans="1:9" ht="12.75" customHeight="1">
      <c r="A29" s="48" t="s">
        <v>57</v>
      </c>
      <c r="B29" s="23" t="s">
        <v>34</v>
      </c>
      <c r="C29" s="21" t="s">
        <v>53</v>
      </c>
      <c r="D29" s="26">
        <v>1</v>
      </c>
      <c r="E29" s="34"/>
      <c r="F29" s="35">
        <v>0.2</v>
      </c>
      <c r="G29" s="22">
        <f t="shared" si="3"/>
        <v>0</v>
      </c>
      <c r="H29" s="22">
        <f t="shared" si="4"/>
        <v>0</v>
      </c>
      <c r="I29" s="22">
        <f t="shared" si="5"/>
        <v>0</v>
      </c>
    </row>
    <row r="30" spans="1:9" ht="12.75">
      <c r="A30" s="52"/>
      <c r="B30" s="54"/>
      <c r="C30" s="55"/>
      <c r="D30" s="29"/>
      <c r="E30" s="58" t="s">
        <v>172</v>
      </c>
      <c r="F30" s="58"/>
      <c r="G30" s="58"/>
      <c r="H30" s="36" t="s">
        <v>170</v>
      </c>
      <c r="I30" s="36" t="s">
        <v>171</v>
      </c>
    </row>
    <row r="31" spans="1:9" ht="12.75" customHeight="1">
      <c r="A31" s="52"/>
      <c r="B31" s="54"/>
      <c r="C31" s="15"/>
      <c r="D31" s="15"/>
      <c r="E31" s="59"/>
      <c r="F31" s="59"/>
      <c r="G31" s="59"/>
      <c r="H31" s="46">
        <f>SUM(H22:H29)</f>
        <v>0</v>
      </c>
      <c r="I31" s="46">
        <f>SUM(I22:I29)</f>
        <v>0</v>
      </c>
    </row>
    <row r="32" spans="1:9" ht="45" customHeight="1">
      <c r="A32" s="44" t="s">
        <v>162</v>
      </c>
      <c r="B32" s="45" t="s">
        <v>163</v>
      </c>
      <c r="C32" s="45" t="s">
        <v>173</v>
      </c>
      <c r="D32" s="44" t="s">
        <v>164</v>
      </c>
      <c r="E32" s="44" t="s">
        <v>165</v>
      </c>
      <c r="F32" s="44" t="s">
        <v>166</v>
      </c>
      <c r="G32" s="44" t="s">
        <v>167</v>
      </c>
      <c r="H32" s="44" t="s">
        <v>168</v>
      </c>
      <c r="I32" s="17" t="s">
        <v>169</v>
      </c>
    </row>
    <row r="33" spans="1:10" ht="12" customHeight="1">
      <c r="A33" s="50" t="s">
        <v>16</v>
      </c>
      <c r="B33" s="20" t="s">
        <v>23</v>
      </c>
      <c r="C33" s="20"/>
      <c r="D33" s="20"/>
      <c r="E33" s="20"/>
      <c r="F33" s="20"/>
      <c r="G33" s="20"/>
      <c r="H33" s="20"/>
      <c r="I33" s="20"/>
      <c r="J33" s="7"/>
    </row>
    <row r="34" spans="1:9" ht="165" customHeight="1">
      <c r="A34" s="56" t="s">
        <v>17</v>
      </c>
      <c r="B34" s="24" t="s">
        <v>160</v>
      </c>
      <c r="C34" s="21" t="s">
        <v>53</v>
      </c>
      <c r="D34" s="26">
        <v>1</v>
      </c>
      <c r="E34" s="34"/>
      <c r="F34" s="35">
        <v>0.2</v>
      </c>
      <c r="G34" s="22">
        <f>E34*(1+F34)</f>
        <v>0</v>
      </c>
      <c r="H34" s="22">
        <f>D34*E34</f>
        <v>0</v>
      </c>
      <c r="I34" s="22">
        <f>H34*(1+F34)</f>
        <v>0</v>
      </c>
    </row>
    <row r="35" spans="1:9" ht="12.75" customHeight="1">
      <c r="A35" s="48" t="s">
        <v>61</v>
      </c>
      <c r="B35" s="23" t="s">
        <v>35</v>
      </c>
      <c r="C35" s="21" t="s">
        <v>53</v>
      </c>
      <c r="D35" s="26">
        <v>1</v>
      </c>
      <c r="E35" s="34"/>
      <c r="F35" s="35">
        <v>0.2</v>
      </c>
      <c r="G35" s="22">
        <f>E35*(1+F35)</f>
        <v>0</v>
      </c>
      <c r="H35" s="22">
        <f>D35*E35</f>
        <v>0</v>
      </c>
      <c r="I35" s="22">
        <f>H35*(1+F35)</f>
        <v>0</v>
      </c>
    </row>
    <row r="36" spans="1:9" ht="12.75" customHeight="1">
      <c r="A36" s="52"/>
      <c r="B36" s="54"/>
      <c r="C36" s="15"/>
      <c r="D36" s="15"/>
      <c r="E36" s="58" t="s">
        <v>172</v>
      </c>
      <c r="F36" s="58"/>
      <c r="G36" s="58"/>
      <c r="H36" s="36" t="s">
        <v>170</v>
      </c>
      <c r="I36" s="36" t="s">
        <v>171</v>
      </c>
    </row>
    <row r="37" spans="1:9" ht="12.75" customHeight="1">
      <c r="A37" s="52"/>
      <c r="B37" s="54"/>
      <c r="C37" s="14"/>
      <c r="D37" s="14"/>
      <c r="E37" s="59"/>
      <c r="F37" s="59"/>
      <c r="G37" s="59"/>
      <c r="H37" s="46">
        <f>SUM(H34:H35)</f>
        <v>0</v>
      </c>
      <c r="I37" s="46">
        <f>SUM(I34:I35)</f>
        <v>0</v>
      </c>
    </row>
    <row r="38" spans="1:9" ht="45" customHeight="1">
      <c r="A38" s="44" t="s">
        <v>162</v>
      </c>
      <c r="B38" s="45" t="s">
        <v>163</v>
      </c>
      <c r="C38" s="45" t="s">
        <v>173</v>
      </c>
      <c r="D38" s="44" t="s">
        <v>164</v>
      </c>
      <c r="E38" s="44" t="s">
        <v>165</v>
      </c>
      <c r="F38" s="44" t="s">
        <v>166</v>
      </c>
      <c r="G38" s="44" t="s">
        <v>167</v>
      </c>
      <c r="H38" s="44" t="s">
        <v>168</v>
      </c>
      <c r="I38" s="17" t="s">
        <v>169</v>
      </c>
    </row>
    <row r="39" spans="1:10" ht="12.75">
      <c r="A39" s="50" t="s">
        <v>62</v>
      </c>
      <c r="B39" s="20" t="s">
        <v>25</v>
      </c>
      <c r="C39" s="20"/>
      <c r="D39" s="20"/>
      <c r="E39" s="20"/>
      <c r="F39" s="20"/>
      <c r="G39" s="20"/>
      <c r="H39" s="20"/>
      <c r="I39" s="20"/>
      <c r="J39" s="7"/>
    </row>
    <row r="40" spans="1:9" ht="69.75" customHeight="1">
      <c r="A40" s="48" t="s">
        <v>63</v>
      </c>
      <c r="B40" s="24" t="s">
        <v>248</v>
      </c>
      <c r="C40" s="21" t="s">
        <v>175</v>
      </c>
      <c r="D40" s="26">
        <v>190</v>
      </c>
      <c r="E40" s="34"/>
      <c r="F40" s="35">
        <v>0.2</v>
      </c>
      <c r="G40" s="22">
        <f aca="true" t="shared" si="6" ref="G40:G52">E40*(1+F40)</f>
        <v>0</v>
      </c>
      <c r="H40" s="22">
        <f aca="true" t="shared" si="7" ref="H40:H52">D40*E40</f>
        <v>0</v>
      </c>
      <c r="I40" s="22">
        <f aca="true" t="shared" si="8" ref="I40:I52">H40*(1+F40)</f>
        <v>0</v>
      </c>
    </row>
    <row r="41" spans="1:9" ht="69" customHeight="1">
      <c r="A41" s="48" t="s">
        <v>64</v>
      </c>
      <c r="B41" s="24" t="s">
        <v>249</v>
      </c>
      <c r="C41" s="21" t="s">
        <v>175</v>
      </c>
      <c r="D41" s="26">
        <v>105</v>
      </c>
      <c r="E41" s="34"/>
      <c r="F41" s="35">
        <v>0.2</v>
      </c>
      <c r="G41" s="22">
        <f t="shared" si="6"/>
        <v>0</v>
      </c>
      <c r="H41" s="22">
        <f t="shared" si="7"/>
        <v>0</v>
      </c>
      <c r="I41" s="22">
        <f t="shared" si="8"/>
        <v>0</v>
      </c>
    </row>
    <row r="42" spans="1:9" ht="78" customHeight="1">
      <c r="A42" s="48" t="s">
        <v>65</v>
      </c>
      <c r="B42" s="24" t="s">
        <v>250</v>
      </c>
      <c r="C42" s="21" t="s">
        <v>175</v>
      </c>
      <c r="D42" s="26">
        <v>110</v>
      </c>
      <c r="E42" s="34"/>
      <c r="F42" s="35">
        <v>0.2</v>
      </c>
      <c r="G42" s="22">
        <f t="shared" si="6"/>
        <v>0</v>
      </c>
      <c r="H42" s="22">
        <f t="shared" si="7"/>
        <v>0</v>
      </c>
      <c r="I42" s="22">
        <f t="shared" si="8"/>
        <v>0</v>
      </c>
    </row>
    <row r="43" spans="1:9" ht="72" customHeight="1">
      <c r="A43" s="48" t="s">
        <v>66</v>
      </c>
      <c r="B43" s="24" t="s">
        <v>251</v>
      </c>
      <c r="C43" s="21" t="s">
        <v>175</v>
      </c>
      <c r="D43" s="26">
        <v>35</v>
      </c>
      <c r="E43" s="34"/>
      <c r="F43" s="35">
        <v>0.2</v>
      </c>
      <c r="G43" s="22">
        <f t="shared" si="6"/>
        <v>0</v>
      </c>
      <c r="H43" s="22">
        <f t="shared" si="7"/>
        <v>0</v>
      </c>
      <c r="I43" s="22">
        <f t="shared" si="8"/>
        <v>0</v>
      </c>
    </row>
    <row r="44" spans="1:9" ht="46.5" customHeight="1">
      <c r="A44" s="48" t="s">
        <v>67</v>
      </c>
      <c r="B44" s="24" t="s">
        <v>26</v>
      </c>
      <c r="C44" s="21" t="s">
        <v>176</v>
      </c>
      <c r="D44" s="26">
        <v>1</v>
      </c>
      <c r="E44" s="34"/>
      <c r="F44" s="35">
        <v>0.2</v>
      </c>
      <c r="G44" s="22">
        <f t="shared" si="6"/>
        <v>0</v>
      </c>
      <c r="H44" s="22">
        <f t="shared" si="7"/>
        <v>0</v>
      </c>
      <c r="I44" s="22">
        <f t="shared" si="8"/>
        <v>0</v>
      </c>
    </row>
    <row r="45" spans="1:9" ht="42" customHeight="1">
      <c r="A45" s="48" t="s">
        <v>68</v>
      </c>
      <c r="B45" s="24" t="s">
        <v>177</v>
      </c>
      <c r="C45" s="21" t="s">
        <v>53</v>
      </c>
      <c r="D45" s="26">
        <v>4</v>
      </c>
      <c r="E45" s="34"/>
      <c r="F45" s="35">
        <v>0.2</v>
      </c>
      <c r="G45" s="22">
        <f t="shared" si="6"/>
        <v>0</v>
      </c>
      <c r="H45" s="22">
        <f t="shared" si="7"/>
        <v>0</v>
      </c>
      <c r="I45" s="22">
        <f t="shared" si="8"/>
        <v>0</v>
      </c>
    </row>
    <row r="46" spans="1:9" ht="97.5" customHeight="1">
      <c r="A46" s="48" t="s">
        <v>69</v>
      </c>
      <c r="B46" s="24" t="s">
        <v>38</v>
      </c>
      <c r="C46" s="21" t="s">
        <v>2</v>
      </c>
      <c r="D46" s="26">
        <v>1</v>
      </c>
      <c r="E46" s="34"/>
      <c r="F46" s="35">
        <v>0.2</v>
      </c>
      <c r="G46" s="22">
        <f t="shared" si="6"/>
        <v>0</v>
      </c>
      <c r="H46" s="22">
        <f t="shared" si="7"/>
        <v>0</v>
      </c>
      <c r="I46" s="22">
        <f t="shared" si="8"/>
        <v>0</v>
      </c>
    </row>
    <row r="47" spans="1:9" ht="97.5" customHeight="1">
      <c r="A47" s="48" t="s">
        <v>70</v>
      </c>
      <c r="B47" s="24" t="s">
        <v>31</v>
      </c>
      <c r="C47" s="21" t="s">
        <v>2</v>
      </c>
      <c r="D47" s="26">
        <v>2</v>
      </c>
      <c r="E47" s="34"/>
      <c r="F47" s="35">
        <v>0.2</v>
      </c>
      <c r="G47" s="22">
        <f t="shared" si="6"/>
        <v>0</v>
      </c>
      <c r="H47" s="22">
        <f t="shared" si="7"/>
        <v>0</v>
      </c>
      <c r="I47" s="22">
        <f t="shared" si="8"/>
        <v>0</v>
      </c>
    </row>
    <row r="48" spans="1:9" ht="123.75" customHeight="1">
      <c r="A48" s="48" t="s">
        <v>71</v>
      </c>
      <c r="B48" s="24" t="s">
        <v>255</v>
      </c>
      <c r="C48" s="21" t="s">
        <v>53</v>
      </c>
      <c r="D48" s="26">
        <v>2</v>
      </c>
      <c r="E48" s="34"/>
      <c r="F48" s="35">
        <v>0.2</v>
      </c>
      <c r="G48" s="22">
        <f t="shared" si="6"/>
        <v>0</v>
      </c>
      <c r="H48" s="22">
        <f t="shared" si="7"/>
        <v>0</v>
      </c>
      <c r="I48" s="22">
        <f t="shared" si="8"/>
        <v>0</v>
      </c>
    </row>
    <row r="49" spans="1:9" ht="68.25" customHeight="1">
      <c r="A49" s="48" t="s">
        <v>72</v>
      </c>
      <c r="B49" s="24" t="s">
        <v>27</v>
      </c>
      <c r="C49" s="21" t="s">
        <v>2</v>
      </c>
      <c r="D49" s="26">
        <v>13</v>
      </c>
      <c r="E49" s="34"/>
      <c r="F49" s="35">
        <v>0.2</v>
      </c>
      <c r="G49" s="22">
        <f t="shared" si="6"/>
        <v>0</v>
      </c>
      <c r="H49" s="22">
        <f t="shared" si="7"/>
        <v>0</v>
      </c>
      <c r="I49" s="22">
        <f t="shared" si="8"/>
        <v>0</v>
      </c>
    </row>
    <row r="50" spans="1:9" ht="69.75" customHeight="1">
      <c r="A50" s="48" t="s">
        <v>73</v>
      </c>
      <c r="B50" s="24" t="s">
        <v>28</v>
      </c>
      <c r="C50" s="21" t="s">
        <v>2</v>
      </c>
      <c r="D50" s="26">
        <v>9</v>
      </c>
      <c r="E50" s="34"/>
      <c r="F50" s="35">
        <v>0.2</v>
      </c>
      <c r="G50" s="22">
        <f t="shared" si="6"/>
        <v>0</v>
      </c>
      <c r="H50" s="22">
        <f t="shared" si="7"/>
        <v>0</v>
      </c>
      <c r="I50" s="22">
        <f t="shared" si="8"/>
        <v>0</v>
      </c>
    </row>
    <row r="51" spans="1:9" ht="69" customHeight="1">
      <c r="A51" s="48" t="s">
        <v>178</v>
      </c>
      <c r="B51" s="24" t="s">
        <v>158</v>
      </c>
      <c r="C51" s="21" t="s">
        <v>2</v>
      </c>
      <c r="D51" s="26">
        <v>4</v>
      </c>
      <c r="E51" s="34"/>
      <c r="F51" s="35">
        <v>0.2</v>
      </c>
      <c r="G51" s="22">
        <f t="shared" si="6"/>
        <v>0</v>
      </c>
      <c r="H51" s="22">
        <f t="shared" si="7"/>
        <v>0</v>
      </c>
      <c r="I51" s="22">
        <f t="shared" si="8"/>
        <v>0</v>
      </c>
    </row>
    <row r="52" spans="1:9" ht="12.75" customHeight="1">
      <c r="A52" s="48" t="s">
        <v>179</v>
      </c>
      <c r="B52" s="23" t="s">
        <v>36</v>
      </c>
      <c r="C52" s="21" t="s">
        <v>24</v>
      </c>
      <c r="D52" s="26">
        <v>1</v>
      </c>
      <c r="E52" s="34"/>
      <c r="F52" s="35">
        <v>0.2</v>
      </c>
      <c r="G52" s="22">
        <f t="shared" si="6"/>
        <v>0</v>
      </c>
      <c r="H52" s="22">
        <f t="shared" si="7"/>
        <v>0</v>
      </c>
      <c r="I52" s="22">
        <f t="shared" si="8"/>
        <v>0</v>
      </c>
    </row>
    <row r="53" spans="1:9" ht="12.75" customHeight="1">
      <c r="A53" s="52"/>
      <c r="B53" s="16"/>
      <c r="C53" s="15"/>
      <c r="D53" s="15"/>
      <c r="E53" s="58" t="s">
        <v>172</v>
      </c>
      <c r="F53" s="58"/>
      <c r="G53" s="58"/>
      <c r="H53" s="36" t="s">
        <v>170</v>
      </c>
      <c r="I53" s="36" t="s">
        <v>171</v>
      </c>
    </row>
    <row r="54" spans="1:9" ht="12.75" customHeight="1">
      <c r="A54" s="52"/>
      <c r="B54" s="16"/>
      <c r="C54" s="14"/>
      <c r="D54" s="14"/>
      <c r="E54" s="59"/>
      <c r="F54" s="59"/>
      <c r="G54" s="59"/>
      <c r="H54" s="46">
        <f>SUM(H40:H52)</f>
        <v>0</v>
      </c>
      <c r="I54" s="46">
        <f>SUM(I40:I52)</f>
        <v>0</v>
      </c>
    </row>
    <row r="55" spans="1:9" ht="45" customHeight="1">
      <c r="A55" s="44" t="s">
        <v>162</v>
      </c>
      <c r="B55" s="45" t="s">
        <v>163</v>
      </c>
      <c r="C55" s="45" t="s">
        <v>173</v>
      </c>
      <c r="D55" s="44" t="s">
        <v>164</v>
      </c>
      <c r="E55" s="44" t="s">
        <v>165</v>
      </c>
      <c r="F55" s="44" t="s">
        <v>166</v>
      </c>
      <c r="G55" s="44" t="s">
        <v>167</v>
      </c>
      <c r="H55" s="44" t="s">
        <v>168</v>
      </c>
      <c r="I55" s="17" t="s">
        <v>169</v>
      </c>
    </row>
    <row r="56" spans="1:10" ht="12.75">
      <c r="A56" s="50" t="s">
        <v>74</v>
      </c>
      <c r="B56" s="20" t="s">
        <v>29</v>
      </c>
      <c r="C56" s="20"/>
      <c r="D56" s="20"/>
      <c r="E56" s="20"/>
      <c r="F56" s="20"/>
      <c r="G56" s="20"/>
      <c r="H56" s="20"/>
      <c r="I56" s="20"/>
      <c r="J56" s="7"/>
    </row>
    <row r="57" spans="1:9" ht="73.5" customHeight="1">
      <c r="A57" s="48" t="s">
        <v>75</v>
      </c>
      <c r="B57" s="24" t="s">
        <v>248</v>
      </c>
      <c r="C57" s="21" t="s">
        <v>175</v>
      </c>
      <c r="D57" s="26">
        <v>70</v>
      </c>
      <c r="E57" s="34"/>
      <c r="F57" s="35">
        <v>0.2</v>
      </c>
      <c r="G57" s="22">
        <f aca="true" t="shared" si="9" ref="G57:G65">E57*(1+F57)</f>
        <v>0</v>
      </c>
      <c r="H57" s="22">
        <f aca="true" t="shared" si="10" ref="H57:H65">D57*E57</f>
        <v>0</v>
      </c>
      <c r="I57" s="22">
        <f aca="true" t="shared" si="11" ref="I57:I65">H57*(1+F57)</f>
        <v>0</v>
      </c>
    </row>
    <row r="58" spans="1:9" ht="69" customHeight="1">
      <c r="A58" s="48" t="s">
        <v>76</v>
      </c>
      <c r="B58" s="24" t="s">
        <v>249</v>
      </c>
      <c r="C58" s="21" t="s">
        <v>175</v>
      </c>
      <c r="D58" s="26">
        <v>15</v>
      </c>
      <c r="E58" s="34"/>
      <c r="F58" s="35">
        <v>0.2</v>
      </c>
      <c r="G58" s="22">
        <f t="shared" si="9"/>
        <v>0</v>
      </c>
      <c r="H58" s="22">
        <f t="shared" si="10"/>
        <v>0</v>
      </c>
      <c r="I58" s="22">
        <f t="shared" si="11"/>
        <v>0</v>
      </c>
    </row>
    <row r="59" spans="1:9" ht="69" customHeight="1">
      <c r="A59" s="48" t="s">
        <v>77</v>
      </c>
      <c r="B59" s="24" t="s">
        <v>250</v>
      </c>
      <c r="C59" s="21" t="s">
        <v>175</v>
      </c>
      <c r="D59" s="26">
        <v>15</v>
      </c>
      <c r="E59" s="34"/>
      <c r="F59" s="35">
        <v>0.2</v>
      </c>
      <c r="G59" s="22">
        <f t="shared" si="9"/>
        <v>0</v>
      </c>
      <c r="H59" s="22">
        <f t="shared" si="10"/>
        <v>0</v>
      </c>
      <c r="I59" s="22">
        <f t="shared" si="11"/>
        <v>0</v>
      </c>
    </row>
    <row r="60" spans="1:9" ht="71.25" customHeight="1">
      <c r="A60" s="48" t="s">
        <v>78</v>
      </c>
      <c r="B60" s="24" t="s">
        <v>251</v>
      </c>
      <c r="C60" s="21" t="s">
        <v>175</v>
      </c>
      <c r="D60" s="26">
        <v>40</v>
      </c>
      <c r="E60" s="34"/>
      <c r="F60" s="35">
        <v>0.2</v>
      </c>
      <c r="G60" s="22">
        <f t="shared" si="9"/>
        <v>0</v>
      </c>
      <c r="H60" s="22">
        <f t="shared" si="10"/>
        <v>0</v>
      </c>
      <c r="I60" s="22">
        <f t="shared" si="11"/>
        <v>0</v>
      </c>
    </row>
    <row r="61" spans="1:9" ht="33.75" customHeight="1">
      <c r="A61" s="48" t="s">
        <v>79</v>
      </c>
      <c r="B61" s="24" t="s">
        <v>26</v>
      </c>
      <c r="C61" s="21" t="s">
        <v>24</v>
      </c>
      <c r="D61" s="26">
        <v>1</v>
      </c>
      <c r="E61" s="34"/>
      <c r="F61" s="35">
        <v>0.2</v>
      </c>
      <c r="G61" s="22">
        <f t="shared" si="9"/>
        <v>0</v>
      </c>
      <c r="H61" s="22">
        <f t="shared" si="10"/>
        <v>0</v>
      </c>
      <c r="I61" s="22">
        <f t="shared" si="11"/>
        <v>0</v>
      </c>
    </row>
    <row r="62" spans="1:9" ht="45" customHeight="1">
      <c r="A62" s="48" t="s">
        <v>80</v>
      </c>
      <c r="B62" s="24" t="s">
        <v>252</v>
      </c>
      <c r="C62" s="21" t="s">
        <v>2</v>
      </c>
      <c r="D62" s="26">
        <v>2</v>
      </c>
      <c r="E62" s="34"/>
      <c r="F62" s="35">
        <v>0.2</v>
      </c>
      <c r="G62" s="22">
        <f t="shared" si="9"/>
        <v>0</v>
      </c>
      <c r="H62" s="22">
        <f t="shared" si="10"/>
        <v>0</v>
      </c>
      <c r="I62" s="22">
        <f t="shared" si="11"/>
        <v>0</v>
      </c>
    </row>
    <row r="63" spans="1:9" ht="99.75" customHeight="1">
      <c r="A63" s="48" t="s">
        <v>81</v>
      </c>
      <c r="B63" s="24" t="s">
        <v>38</v>
      </c>
      <c r="C63" s="21" t="s">
        <v>2</v>
      </c>
      <c r="D63" s="26">
        <v>1</v>
      </c>
      <c r="E63" s="34"/>
      <c r="F63" s="35">
        <v>0.2</v>
      </c>
      <c r="G63" s="22">
        <f t="shared" si="9"/>
        <v>0</v>
      </c>
      <c r="H63" s="22">
        <f t="shared" si="10"/>
        <v>0</v>
      </c>
      <c r="I63" s="22">
        <f t="shared" si="11"/>
        <v>0</v>
      </c>
    </row>
    <row r="64" spans="1:9" ht="72" customHeight="1">
      <c r="A64" s="48" t="s">
        <v>82</v>
      </c>
      <c r="B64" s="24" t="s">
        <v>27</v>
      </c>
      <c r="C64" s="21" t="s">
        <v>2</v>
      </c>
      <c r="D64" s="26">
        <v>8</v>
      </c>
      <c r="E64" s="34"/>
      <c r="F64" s="35">
        <v>0.2</v>
      </c>
      <c r="G64" s="22">
        <f t="shared" si="9"/>
        <v>0</v>
      </c>
      <c r="H64" s="22">
        <f t="shared" si="10"/>
        <v>0</v>
      </c>
      <c r="I64" s="22">
        <f t="shared" si="11"/>
        <v>0</v>
      </c>
    </row>
    <row r="65" spans="1:9" ht="12.75" customHeight="1">
      <c r="A65" s="48" t="s">
        <v>83</v>
      </c>
      <c r="B65" s="23" t="s">
        <v>36</v>
      </c>
      <c r="C65" s="21" t="s">
        <v>24</v>
      </c>
      <c r="D65" s="26">
        <v>1</v>
      </c>
      <c r="E65" s="34"/>
      <c r="F65" s="35">
        <v>0.2</v>
      </c>
      <c r="G65" s="22">
        <f t="shared" si="9"/>
        <v>0</v>
      </c>
      <c r="H65" s="22">
        <f t="shared" si="10"/>
        <v>0</v>
      </c>
      <c r="I65" s="22">
        <f t="shared" si="11"/>
        <v>0</v>
      </c>
    </row>
    <row r="66" spans="1:9" ht="12.75" customHeight="1">
      <c r="A66" s="52"/>
      <c r="B66" s="16"/>
      <c r="C66" s="15"/>
      <c r="D66" s="15"/>
      <c r="E66" s="58" t="s">
        <v>172</v>
      </c>
      <c r="F66" s="58"/>
      <c r="G66" s="58"/>
      <c r="H66" s="36" t="s">
        <v>170</v>
      </c>
      <c r="I66" s="36" t="s">
        <v>171</v>
      </c>
    </row>
    <row r="67" spans="1:9" ht="12.75" customHeight="1">
      <c r="A67" s="52"/>
      <c r="B67" s="16"/>
      <c r="C67" s="14"/>
      <c r="D67" s="14"/>
      <c r="E67" s="60"/>
      <c r="F67" s="60"/>
      <c r="G67" s="60"/>
      <c r="H67" s="57">
        <f>SUM(H57:H65)</f>
        <v>0</v>
      </c>
      <c r="I67" s="57">
        <f>SUM(I57:I65)</f>
        <v>0</v>
      </c>
    </row>
    <row r="68" spans="1:9" ht="45" customHeight="1">
      <c r="A68" s="44" t="s">
        <v>162</v>
      </c>
      <c r="B68" s="45" t="s">
        <v>163</v>
      </c>
      <c r="C68" s="45" t="s">
        <v>173</v>
      </c>
      <c r="D68" s="44" t="s">
        <v>164</v>
      </c>
      <c r="E68" s="44" t="s">
        <v>165</v>
      </c>
      <c r="F68" s="44" t="s">
        <v>166</v>
      </c>
      <c r="G68" s="44" t="s">
        <v>167</v>
      </c>
      <c r="H68" s="44" t="s">
        <v>168</v>
      </c>
      <c r="I68" s="17" t="s">
        <v>169</v>
      </c>
    </row>
    <row r="69" spans="1:10" ht="12.75">
      <c r="A69" s="50" t="s">
        <v>84</v>
      </c>
      <c r="B69" s="20" t="s">
        <v>39</v>
      </c>
      <c r="C69" s="20"/>
      <c r="D69" s="20"/>
      <c r="E69" s="20"/>
      <c r="F69" s="20"/>
      <c r="G69" s="20"/>
      <c r="H69" s="20"/>
      <c r="I69" s="20"/>
      <c r="J69" s="7"/>
    </row>
    <row r="70" spans="1:9" ht="72" customHeight="1">
      <c r="A70" s="48" t="s">
        <v>85</v>
      </c>
      <c r="B70" s="24" t="s">
        <v>248</v>
      </c>
      <c r="C70" s="21" t="s">
        <v>175</v>
      </c>
      <c r="D70" s="26">
        <v>40</v>
      </c>
      <c r="E70" s="34"/>
      <c r="F70" s="35">
        <v>0.2</v>
      </c>
      <c r="G70" s="22">
        <f aca="true" t="shared" si="12" ref="G70:G76">E70*(1+F70)</f>
        <v>0</v>
      </c>
      <c r="H70" s="22">
        <f aca="true" t="shared" si="13" ref="H70:H76">D70*E70</f>
        <v>0</v>
      </c>
      <c r="I70" s="22">
        <f aca="true" t="shared" si="14" ref="I70:I76">H70*(1+F70)</f>
        <v>0</v>
      </c>
    </row>
    <row r="71" spans="1:9" ht="73.5" customHeight="1">
      <c r="A71" s="48" t="s">
        <v>86</v>
      </c>
      <c r="B71" s="24" t="s">
        <v>249</v>
      </c>
      <c r="C71" s="21" t="s">
        <v>175</v>
      </c>
      <c r="D71" s="26">
        <v>15</v>
      </c>
      <c r="E71" s="34"/>
      <c r="F71" s="35">
        <v>0.2</v>
      </c>
      <c r="G71" s="22">
        <f t="shared" si="12"/>
        <v>0</v>
      </c>
      <c r="H71" s="22">
        <f t="shared" si="13"/>
        <v>0</v>
      </c>
      <c r="I71" s="22">
        <f t="shared" si="14"/>
        <v>0</v>
      </c>
    </row>
    <row r="72" spans="1:9" ht="72" customHeight="1">
      <c r="A72" s="48" t="s">
        <v>87</v>
      </c>
      <c r="B72" s="24" t="s">
        <v>250</v>
      </c>
      <c r="C72" s="21" t="s">
        <v>175</v>
      </c>
      <c r="D72" s="26">
        <v>15</v>
      </c>
      <c r="E72" s="34"/>
      <c r="F72" s="35">
        <v>0.2</v>
      </c>
      <c r="G72" s="22">
        <f t="shared" si="12"/>
        <v>0</v>
      </c>
      <c r="H72" s="22">
        <f t="shared" si="13"/>
        <v>0</v>
      </c>
      <c r="I72" s="22">
        <f t="shared" si="14"/>
        <v>0</v>
      </c>
    </row>
    <row r="73" spans="1:9" ht="33" customHeight="1">
      <c r="A73" s="48" t="s">
        <v>88</v>
      </c>
      <c r="B73" s="24" t="s">
        <v>26</v>
      </c>
      <c r="C73" s="21" t="s">
        <v>24</v>
      </c>
      <c r="D73" s="26">
        <v>1</v>
      </c>
      <c r="E73" s="34"/>
      <c r="F73" s="35">
        <v>0.2</v>
      </c>
      <c r="G73" s="22">
        <f t="shared" si="12"/>
        <v>0</v>
      </c>
      <c r="H73" s="22">
        <f t="shared" si="13"/>
        <v>0</v>
      </c>
      <c r="I73" s="22">
        <f t="shared" si="14"/>
        <v>0</v>
      </c>
    </row>
    <row r="74" spans="1:9" ht="99" customHeight="1">
      <c r="A74" s="48" t="s">
        <v>89</v>
      </c>
      <c r="B74" s="24" t="s">
        <v>38</v>
      </c>
      <c r="C74" s="21" t="s">
        <v>2</v>
      </c>
      <c r="D74" s="26">
        <v>1</v>
      </c>
      <c r="E74" s="34"/>
      <c r="F74" s="35">
        <v>0.2</v>
      </c>
      <c r="G74" s="22">
        <f t="shared" si="12"/>
        <v>0</v>
      </c>
      <c r="H74" s="22">
        <f t="shared" si="13"/>
        <v>0</v>
      </c>
      <c r="I74" s="22">
        <f t="shared" si="14"/>
        <v>0</v>
      </c>
    </row>
    <row r="75" spans="1:9" ht="72" customHeight="1">
      <c r="A75" s="48" t="s">
        <v>90</v>
      </c>
      <c r="B75" s="24" t="s">
        <v>27</v>
      </c>
      <c r="C75" s="21" t="s">
        <v>2</v>
      </c>
      <c r="D75" s="26">
        <v>5</v>
      </c>
      <c r="E75" s="34"/>
      <c r="F75" s="35">
        <v>0.2</v>
      </c>
      <c r="G75" s="22">
        <f t="shared" si="12"/>
        <v>0</v>
      </c>
      <c r="H75" s="22">
        <f t="shared" si="13"/>
        <v>0</v>
      </c>
      <c r="I75" s="22">
        <f t="shared" si="14"/>
        <v>0</v>
      </c>
    </row>
    <row r="76" spans="1:9" ht="12.75" customHeight="1">
      <c r="A76" s="48" t="s">
        <v>91</v>
      </c>
      <c r="B76" s="23" t="s">
        <v>36</v>
      </c>
      <c r="C76" s="21" t="s">
        <v>24</v>
      </c>
      <c r="D76" s="26">
        <v>1</v>
      </c>
      <c r="E76" s="34"/>
      <c r="F76" s="35">
        <v>0.2</v>
      </c>
      <c r="G76" s="22">
        <f t="shared" si="12"/>
        <v>0</v>
      </c>
      <c r="H76" s="22">
        <f t="shared" si="13"/>
        <v>0</v>
      </c>
      <c r="I76" s="22">
        <f t="shared" si="14"/>
        <v>0</v>
      </c>
    </row>
    <row r="77" spans="1:9" ht="12.75" customHeight="1">
      <c r="A77" s="52"/>
      <c r="B77" s="16"/>
      <c r="C77" s="15"/>
      <c r="D77" s="15"/>
      <c r="E77" s="58" t="s">
        <v>172</v>
      </c>
      <c r="F77" s="58"/>
      <c r="G77" s="58"/>
      <c r="H77" s="36" t="s">
        <v>170</v>
      </c>
      <c r="I77" s="36" t="s">
        <v>171</v>
      </c>
    </row>
    <row r="78" spans="1:9" ht="12.75">
      <c r="A78" s="52"/>
      <c r="B78" s="16"/>
      <c r="C78" s="16"/>
      <c r="D78" s="16"/>
      <c r="E78" s="60"/>
      <c r="F78" s="60"/>
      <c r="G78" s="60"/>
      <c r="H78" s="57">
        <f>SUM(H70:H76)</f>
        <v>0</v>
      </c>
      <c r="I78" s="57">
        <f>SUM(I70:I76)</f>
        <v>0</v>
      </c>
    </row>
    <row r="79" spans="1:9" ht="45" customHeight="1">
      <c r="A79" s="44" t="s">
        <v>162</v>
      </c>
      <c r="B79" s="45" t="s">
        <v>163</v>
      </c>
      <c r="C79" s="45" t="s">
        <v>173</v>
      </c>
      <c r="D79" s="44" t="s">
        <v>164</v>
      </c>
      <c r="E79" s="44" t="s">
        <v>165</v>
      </c>
      <c r="F79" s="44" t="s">
        <v>166</v>
      </c>
      <c r="G79" s="44" t="s">
        <v>167</v>
      </c>
      <c r="H79" s="44" t="s">
        <v>168</v>
      </c>
      <c r="I79" s="17" t="s">
        <v>169</v>
      </c>
    </row>
    <row r="80" spans="1:10" ht="12.75">
      <c r="A80" s="50" t="s">
        <v>92</v>
      </c>
      <c r="B80" s="20" t="s">
        <v>40</v>
      </c>
      <c r="C80" s="20"/>
      <c r="D80" s="20"/>
      <c r="E80" s="20"/>
      <c r="F80" s="20"/>
      <c r="G80" s="20"/>
      <c r="H80" s="20"/>
      <c r="I80" s="20"/>
      <c r="J80" s="7"/>
    </row>
    <row r="81" spans="1:9" ht="69.75" customHeight="1">
      <c r="A81" s="48" t="s">
        <v>93</v>
      </c>
      <c r="B81" s="24" t="s">
        <v>248</v>
      </c>
      <c r="C81" s="21" t="s">
        <v>180</v>
      </c>
      <c r="D81" s="26">
        <v>75</v>
      </c>
      <c r="E81" s="34"/>
      <c r="F81" s="35">
        <v>0.2</v>
      </c>
      <c r="G81" s="22">
        <f aca="true" t="shared" si="15" ref="G81:G89">E81*(1+F81)</f>
        <v>0</v>
      </c>
      <c r="H81" s="22">
        <f aca="true" t="shared" si="16" ref="H81:H89">D81*E81</f>
        <v>0</v>
      </c>
      <c r="I81" s="22">
        <f aca="true" t="shared" si="17" ref="I81:I89">H81*(1+F81)</f>
        <v>0</v>
      </c>
    </row>
    <row r="82" spans="1:9" ht="73.5" customHeight="1">
      <c r="A82" s="48" t="s">
        <v>94</v>
      </c>
      <c r="B82" s="24" t="s">
        <v>249</v>
      </c>
      <c r="C82" s="21" t="s">
        <v>180</v>
      </c>
      <c r="D82" s="26">
        <v>55</v>
      </c>
      <c r="E82" s="34"/>
      <c r="F82" s="35">
        <v>0.2</v>
      </c>
      <c r="G82" s="22">
        <f t="shared" si="15"/>
        <v>0</v>
      </c>
      <c r="H82" s="22">
        <f t="shared" si="16"/>
        <v>0</v>
      </c>
      <c r="I82" s="22">
        <f t="shared" si="17"/>
        <v>0</v>
      </c>
    </row>
    <row r="83" spans="1:9" ht="72" customHeight="1">
      <c r="A83" s="48" t="s">
        <v>95</v>
      </c>
      <c r="B83" s="24" t="s">
        <v>250</v>
      </c>
      <c r="C83" s="21" t="s">
        <v>180</v>
      </c>
      <c r="D83" s="26">
        <v>70</v>
      </c>
      <c r="E83" s="34"/>
      <c r="F83" s="35">
        <v>0.2</v>
      </c>
      <c r="G83" s="22">
        <f t="shared" si="15"/>
        <v>0</v>
      </c>
      <c r="H83" s="22">
        <f t="shared" si="16"/>
        <v>0</v>
      </c>
      <c r="I83" s="22">
        <f t="shared" si="17"/>
        <v>0</v>
      </c>
    </row>
    <row r="84" spans="1:9" ht="73.5" customHeight="1">
      <c r="A84" s="48" t="s">
        <v>96</v>
      </c>
      <c r="B84" s="24" t="s">
        <v>251</v>
      </c>
      <c r="C84" s="21" t="s">
        <v>180</v>
      </c>
      <c r="D84" s="26">
        <v>5</v>
      </c>
      <c r="E84" s="34"/>
      <c r="F84" s="35">
        <v>0.2</v>
      </c>
      <c r="G84" s="22">
        <f t="shared" si="15"/>
        <v>0</v>
      </c>
      <c r="H84" s="22">
        <f t="shared" si="16"/>
        <v>0</v>
      </c>
      <c r="I84" s="22">
        <f t="shared" si="17"/>
        <v>0</v>
      </c>
    </row>
    <row r="85" spans="1:9" ht="30.75" customHeight="1">
      <c r="A85" s="48" t="s">
        <v>97</v>
      </c>
      <c r="B85" s="24" t="s">
        <v>26</v>
      </c>
      <c r="C85" s="21" t="s">
        <v>24</v>
      </c>
      <c r="D85" s="26">
        <v>1</v>
      </c>
      <c r="E85" s="34"/>
      <c r="F85" s="35">
        <v>0.2</v>
      </c>
      <c r="G85" s="22">
        <f t="shared" si="15"/>
        <v>0</v>
      </c>
      <c r="H85" s="22">
        <f t="shared" si="16"/>
        <v>0</v>
      </c>
      <c r="I85" s="22">
        <f t="shared" si="17"/>
        <v>0</v>
      </c>
    </row>
    <row r="86" spans="1:9" ht="45" customHeight="1">
      <c r="A86" s="48" t="s">
        <v>98</v>
      </c>
      <c r="B86" s="24" t="s">
        <v>177</v>
      </c>
      <c r="C86" s="21" t="s">
        <v>2</v>
      </c>
      <c r="D86" s="26">
        <v>1</v>
      </c>
      <c r="E86" s="34"/>
      <c r="F86" s="35">
        <v>0.2</v>
      </c>
      <c r="G86" s="22">
        <f t="shared" si="15"/>
        <v>0</v>
      </c>
      <c r="H86" s="22">
        <f t="shared" si="16"/>
        <v>0</v>
      </c>
      <c r="I86" s="22">
        <f t="shared" si="17"/>
        <v>0</v>
      </c>
    </row>
    <row r="87" spans="1:9" ht="99" customHeight="1">
      <c r="A87" s="48" t="s">
        <v>99</v>
      </c>
      <c r="B87" s="24" t="s">
        <v>30</v>
      </c>
      <c r="C87" s="21" t="s">
        <v>2</v>
      </c>
      <c r="D87" s="26">
        <v>1</v>
      </c>
      <c r="E87" s="34"/>
      <c r="F87" s="35">
        <v>0.2</v>
      </c>
      <c r="G87" s="22">
        <f t="shared" si="15"/>
        <v>0</v>
      </c>
      <c r="H87" s="22">
        <f t="shared" si="16"/>
        <v>0</v>
      </c>
      <c r="I87" s="22">
        <f t="shared" si="17"/>
        <v>0</v>
      </c>
    </row>
    <row r="88" spans="1:9" ht="69.75" customHeight="1">
      <c r="A88" s="48" t="s">
        <v>100</v>
      </c>
      <c r="B88" s="24" t="s">
        <v>27</v>
      </c>
      <c r="C88" s="21" t="s">
        <v>2</v>
      </c>
      <c r="D88" s="26">
        <v>17</v>
      </c>
      <c r="E88" s="34"/>
      <c r="F88" s="35">
        <v>0.2</v>
      </c>
      <c r="G88" s="22">
        <f t="shared" si="15"/>
        <v>0</v>
      </c>
      <c r="H88" s="22">
        <f t="shared" si="16"/>
        <v>0</v>
      </c>
      <c r="I88" s="22">
        <f t="shared" si="17"/>
        <v>0</v>
      </c>
    </row>
    <row r="89" spans="1:9" ht="12.75" customHeight="1">
      <c r="A89" s="48" t="s">
        <v>101</v>
      </c>
      <c r="B89" s="23" t="s">
        <v>36</v>
      </c>
      <c r="C89" s="21" t="s">
        <v>24</v>
      </c>
      <c r="D89" s="26">
        <v>1</v>
      </c>
      <c r="E89" s="34"/>
      <c r="F89" s="35">
        <v>0.2</v>
      </c>
      <c r="G89" s="22">
        <f t="shared" si="15"/>
        <v>0</v>
      </c>
      <c r="H89" s="22">
        <f t="shared" si="16"/>
        <v>0</v>
      </c>
      <c r="I89" s="22">
        <f t="shared" si="17"/>
        <v>0</v>
      </c>
    </row>
    <row r="90" spans="1:9" ht="12.75" customHeight="1">
      <c r="A90" s="52"/>
      <c r="B90" s="16"/>
      <c r="C90" s="21"/>
      <c r="D90" s="15"/>
      <c r="E90" s="58" t="s">
        <v>172</v>
      </c>
      <c r="F90" s="58"/>
      <c r="G90" s="58"/>
      <c r="H90" s="36" t="s">
        <v>170</v>
      </c>
      <c r="I90" s="36" t="s">
        <v>171</v>
      </c>
    </row>
    <row r="91" spans="1:9" ht="12.75" customHeight="1">
      <c r="A91" s="52"/>
      <c r="B91" s="16"/>
      <c r="C91" s="21"/>
      <c r="D91" s="14"/>
      <c r="E91" s="60"/>
      <c r="F91" s="60"/>
      <c r="G91" s="60"/>
      <c r="H91" s="57">
        <f>SUM(H81:H89)</f>
        <v>0</v>
      </c>
      <c r="I91" s="57">
        <f>SUM(I81:I89)</f>
        <v>0</v>
      </c>
    </row>
    <row r="92" spans="1:9" ht="45" customHeight="1">
      <c r="A92" s="44" t="s">
        <v>162</v>
      </c>
      <c r="B92" s="45" t="s">
        <v>163</v>
      </c>
      <c r="C92" s="45" t="s">
        <v>173</v>
      </c>
      <c r="D92" s="44" t="s">
        <v>164</v>
      </c>
      <c r="E92" s="44" t="s">
        <v>165</v>
      </c>
      <c r="F92" s="44" t="s">
        <v>166</v>
      </c>
      <c r="G92" s="44" t="s">
        <v>167</v>
      </c>
      <c r="H92" s="44" t="s">
        <v>168</v>
      </c>
      <c r="I92" s="17" t="s">
        <v>169</v>
      </c>
    </row>
    <row r="93" spans="1:10" ht="12.75">
      <c r="A93" s="50" t="s">
        <v>102</v>
      </c>
      <c r="B93" s="20" t="s">
        <v>32</v>
      </c>
      <c r="C93" s="21"/>
      <c r="D93" s="20"/>
      <c r="E93" s="20"/>
      <c r="F93" s="20"/>
      <c r="G93" s="20"/>
      <c r="H93" s="20"/>
      <c r="I93" s="20"/>
      <c r="J93" s="7"/>
    </row>
    <row r="94" spans="1:9" ht="71.25" customHeight="1">
      <c r="A94" s="48" t="s">
        <v>103</v>
      </c>
      <c r="B94" s="24" t="s">
        <v>248</v>
      </c>
      <c r="C94" s="21" t="s">
        <v>175</v>
      </c>
      <c r="D94" s="26">
        <v>375</v>
      </c>
      <c r="E94" s="34"/>
      <c r="F94" s="35">
        <v>0.2</v>
      </c>
      <c r="G94" s="22">
        <f aca="true" t="shared" si="18" ref="G94:G107">E94*(1+F94)</f>
        <v>0</v>
      </c>
      <c r="H94" s="22">
        <f aca="true" t="shared" si="19" ref="H94:H107">D94*E94</f>
        <v>0</v>
      </c>
      <c r="I94" s="22">
        <f aca="true" t="shared" si="20" ref="I94:I107">H94*(1+F94)</f>
        <v>0</v>
      </c>
    </row>
    <row r="95" spans="1:9" ht="69.75" customHeight="1">
      <c r="A95" s="48" t="s">
        <v>104</v>
      </c>
      <c r="B95" s="24" t="s">
        <v>249</v>
      </c>
      <c r="C95" s="21" t="s">
        <v>175</v>
      </c>
      <c r="D95" s="26">
        <v>100</v>
      </c>
      <c r="E95" s="34"/>
      <c r="F95" s="35">
        <v>0.2</v>
      </c>
      <c r="G95" s="22">
        <f t="shared" si="18"/>
        <v>0</v>
      </c>
      <c r="H95" s="22">
        <f t="shared" si="19"/>
        <v>0</v>
      </c>
      <c r="I95" s="22">
        <f t="shared" si="20"/>
        <v>0</v>
      </c>
    </row>
    <row r="96" spans="1:9" ht="69" customHeight="1">
      <c r="A96" s="48" t="s">
        <v>105</v>
      </c>
      <c r="B96" s="24" t="s">
        <v>250</v>
      </c>
      <c r="C96" s="21" t="s">
        <v>175</v>
      </c>
      <c r="D96" s="26">
        <v>250</v>
      </c>
      <c r="E96" s="34"/>
      <c r="F96" s="35">
        <v>0.2</v>
      </c>
      <c r="G96" s="22">
        <f t="shared" si="18"/>
        <v>0</v>
      </c>
      <c r="H96" s="22">
        <f t="shared" si="19"/>
        <v>0</v>
      </c>
      <c r="I96" s="22">
        <f t="shared" si="20"/>
        <v>0</v>
      </c>
    </row>
    <row r="97" spans="1:9" ht="72" customHeight="1">
      <c r="A97" s="48" t="s">
        <v>106</v>
      </c>
      <c r="B97" s="24" t="s">
        <v>251</v>
      </c>
      <c r="C97" s="21" t="s">
        <v>175</v>
      </c>
      <c r="D97" s="26">
        <v>120</v>
      </c>
      <c r="E97" s="34"/>
      <c r="F97" s="35">
        <v>0.2</v>
      </c>
      <c r="G97" s="22">
        <f t="shared" si="18"/>
        <v>0</v>
      </c>
      <c r="H97" s="22">
        <f t="shared" si="19"/>
        <v>0</v>
      </c>
      <c r="I97" s="22">
        <f t="shared" si="20"/>
        <v>0</v>
      </c>
    </row>
    <row r="98" spans="1:9" ht="31.5" customHeight="1">
      <c r="A98" s="48" t="s">
        <v>107</v>
      </c>
      <c r="B98" s="24" t="s">
        <v>26</v>
      </c>
      <c r="C98" s="21" t="s">
        <v>24</v>
      </c>
      <c r="D98" s="26">
        <v>1</v>
      </c>
      <c r="E98" s="34"/>
      <c r="F98" s="35">
        <v>0.2</v>
      </c>
      <c r="G98" s="22">
        <f t="shared" si="18"/>
        <v>0</v>
      </c>
      <c r="H98" s="22">
        <f t="shared" si="19"/>
        <v>0</v>
      </c>
      <c r="I98" s="22">
        <f t="shared" si="20"/>
        <v>0</v>
      </c>
    </row>
    <row r="99" spans="1:9" ht="43.5" customHeight="1">
      <c r="A99" s="48" t="s">
        <v>108</v>
      </c>
      <c r="B99" s="24" t="s">
        <v>177</v>
      </c>
      <c r="C99" s="21" t="s">
        <v>2</v>
      </c>
      <c r="D99" s="26">
        <v>6</v>
      </c>
      <c r="E99" s="34"/>
      <c r="F99" s="35">
        <v>0.2</v>
      </c>
      <c r="G99" s="22">
        <f t="shared" si="18"/>
        <v>0</v>
      </c>
      <c r="H99" s="22">
        <f t="shared" si="19"/>
        <v>0</v>
      </c>
      <c r="I99" s="22">
        <f t="shared" si="20"/>
        <v>0</v>
      </c>
    </row>
    <row r="100" spans="1:9" ht="99" customHeight="1">
      <c r="A100" s="48" t="s">
        <v>109</v>
      </c>
      <c r="B100" s="24" t="s">
        <v>30</v>
      </c>
      <c r="C100" s="21" t="s">
        <v>2</v>
      </c>
      <c r="D100" s="26">
        <v>1</v>
      </c>
      <c r="E100" s="34"/>
      <c r="F100" s="35">
        <v>0.2</v>
      </c>
      <c r="G100" s="22">
        <f t="shared" si="18"/>
        <v>0</v>
      </c>
      <c r="H100" s="22">
        <f t="shared" si="19"/>
        <v>0</v>
      </c>
      <c r="I100" s="22">
        <f t="shared" si="20"/>
        <v>0</v>
      </c>
    </row>
    <row r="101" spans="1:9" ht="98.25" customHeight="1">
      <c r="A101" s="48" t="s">
        <v>110</v>
      </c>
      <c r="B101" s="24" t="s">
        <v>156</v>
      </c>
      <c r="C101" s="21" t="s">
        <v>2</v>
      </c>
      <c r="D101" s="26">
        <v>1</v>
      </c>
      <c r="E101" s="34"/>
      <c r="F101" s="35">
        <v>0.2</v>
      </c>
      <c r="G101" s="22">
        <f t="shared" si="18"/>
        <v>0</v>
      </c>
      <c r="H101" s="22">
        <f t="shared" si="19"/>
        <v>0</v>
      </c>
      <c r="I101" s="22">
        <f t="shared" si="20"/>
        <v>0</v>
      </c>
    </row>
    <row r="102" spans="1:9" ht="125.25" customHeight="1">
      <c r="A102" s="48" t="s">
        <v>111</v>
      </c>
      <c r="B102" s="24" t="s">
        <v>255</v>
      </c>
      <c r="C102" s="21" t="s">
        <v>2</v>
      </c>
      <c r="D102" s="26">
        <v>2</v>
      </c>
      <c r="E102" s="34"/>
      <c r="F102" s="35">
        <v>0.2</v>
      </c>
      <c r="G102" s="22">
        <f t="shared" si="18"/>
        <v>0</v>
      </c>
      <c r="H102" s="22">
        <f t="shared" si="19"/>
        <v>0</v>
      </c>
      <c r="I102" s="22">
        <f t="shared" si="20"/>
        <v>0</v>
      </c>
    </row>
    <row r="103" spans="1:9" ht="126.75" customHeight="1">
      <c r="A103" s="48" t="s">
        <v>112</v>
      </c>
      <c r="B103" s="24" t="s">
        <v>256</v>
      </c>
      <c r="C103" s="21" t="s">
        <v>2</v>
      </c>
      <c r="D103" s="26">
        <v>1</v>
      </c>
      <c r="E103" s="34"/>
      <c r="F103" s="35">
        <v>0.2</v>
      </c>
      <c r="G103" s="22">
        <f t="shared" si="18"/>
        <v>0</v>
      </c>
      <c r="H103" s="22">
        <f t="shared" si="19"/>
        <v>0</v>
      </c>
      <c r="I103" s="22">
        <f t="shared" si="20"/>
        <v>0</v>
      </c>
    </row>
    <row r="104" spans="1:9" ht="69" customHeight="1">
      <c r="A104" s="48" t="s">
        <v>113</v>
      </c>
      <c r="B104" s="24" t="s">
        <v>27</v>
      </c>
      <c r="C104" s="21" t="s">
        <v>2</v>
      </c>
      <c r="D104" s="26">
        <v>18</v>
      </c>
      <c r="E104" s="34"/>
      <c r="F104" s="35">
        <v>0.2</v>
      </c>
      <c r="G104" s="22">
        <f t="shared" si="18"/>
        <v>0</v>
      </c>
      <c r="H104" s="22">
        <f t="shared" si="19"/>
        <v>0</v>
      </c>
      <c r="I104" s="22">
        <f t="shared" si="20"/>
        <v>0</v>
      </c>
    </row>
    <row r="105" spans="1:9" ht="72.75" customHeight="1">
      <c r="A105" s="48" t="s">
        <v>114</v>
      </c>
      <c r="B105" s="24" t="s">
        <v>28</v>
      </c>
      <c r="C105" s="21" t="s">
        <v>2</v>
      </c>
      <c r="D105" s="26">
        <v>8</v>
      </c>
      <c r="E105" s="34"/>
      <c r="F105" s="35">
        <v>0.2</v>
      </c>
      <c r="G105" s="22">
        <f t="shared" si="18"/>
        <v>0</v>
      </c>
      <c r="H105" s="22">
        <f t="shared" si="19"/>
        <v>0</v>
      </c>
      <c r="I105" s="22">
        <f t="shared" si="20"/>
        <v>0</v>
      </c>
    </row>
    <row r="106" spans="1:9" ht="69" customHeight="1">
      <c r="A106" s="48" t="s">
        <v>115</v>
      </c>
      <c r="B106" s="24" t="s">
        <v>157</v>
      </c>
      <c r="C106" s="21" t="s">
        <v>2</v>
      </c>
      <c r="D106" s="26">
        <v>3</v>
      </c>
      <c r="E106" s="34"/>
      <c r="F106" s="35">
        <v>0.2</v>
      </c>
      <c r="G106" s="22">
        <f t="shared" si="18"/>
        <v>0</v>
      </c>
      <c r="H106" s="22">
        <f t="shared" si="19"/>
        <v>0</v>
      </c>
      <c r="I106" s="22">
        <f t="shared" si="20"/>
        <v>0</v>
      </c>
    </row>
    <row r="107" spans="1:9" ht="12.75" customHeight="1">
      <c r="A107" s="48" t="s">
        <v>181</v>
      </c>
      <c r="B107" s="23" t="s">
        <v>36</v>
      </c>
      <c r="C107" s="21" t="s">
        <v>24</v>
      </c>
      <c r="D107" s="26">
        <v>1</v>
      </c>
      <c r="E107" s="34"/>
      <c r="F107" s="35">
        <v>0.2</v>
      </c>
      <c r="G107" s="22">
        <f t="shared" si="18"/>
        <v>0</v>
      </c>
      <c r="H107" s="22">
        <f t="shared" si="19"/>
        <v>0</v>
      </c>
      <c r="I107" s="22">
        <f t="shared" si="20"/>
        <v>0</v>
      </c>
    </row>
    <row r="108" spans="1:9" ht="12.75" customHeight="1">
      <c r="A108" s="52"/>
      <c r="B108" s="16"/>
      <c r="C108" s="15"/>
      <c r="D108" s="15"/>
      <c r="E108" s="58" t="s">
        <v>172</v>
      </c>
      <c r="F108" s="58"/>
      <c r="G108" s="58"/>
      <c r="H108" s="36" t="s">
        <v>170</v>
      </c>
      <c r="I108" s="36" t="s">
        <v>171</v>
      </c>
    </row>
    <row r="109" spans="1:9" ht="12.75" customHeight="1">
      <c r="A109" s="52"/>
      <c r="B109" s="16"/>
      <c r="C109" s="14"/>
      <c r="D109" s="14"/>
      <c r="E109" s="60"/>
      <c r="F109" s="60"/>
      <c r="G109" s="60"/>
      <c r="H109" s="57">
        <f>SUM(H94:H107)</f>
        <v>0</v>
      </c>
      <c r="I109" s="57">
        <f>SUM(I94:I107)</f>
        <v>0</v>
      </c>
    </row>
    <row r="110" spans="1:9" ht="45" customHeight="1">
      <c r="A110" s="44" t="s">
        <v>162</v>
      </c>
      <c r="B110" s="45" t="s">
        <v>163</v>
      </c>
      <c r="C110" s="45" t="s">
        <v>173</v>
      </c>
      <c r="D110" s="44" t="s">
        <v>164</v>
      </c>
      <c r="E110" s="44" t="s">
        <v>165</v>
      </c>
      <c r="F110" s="44" t="s">
        <v>166</v>
      </c>
      <c r="G110" s="44" t="s">
        <v>167</v>
      </c>
      <c r="H110" s="44" t="s">
        <v>168</v>
      </c>
      <c r="I110" s="17" t="s">
        <v>169</v>
      </c>
    </row>
    <row r="111" spans="1:10" ht="12.75">
      <c r="A111" s="50" t="s">
        <v>116</v>
      </c>
      <c r="B111" s="20" t="s">
        <v>33</v>
      </c>
      <c r="C111" s="20"/>
      <c r="D111" s="20"/>
      <c r="E111" s="20"/>
      <c r="F111" s="20"/>
      <c r="G111" s="20"/>
      <c r="H111" s="20"/>
      <c r="I111" s="20"/>
      <c r="J111" s="7"/>
    </row>
    <row r="112" spans="1:9" ht="69" customHeight="1">
      <c r="A112" s="48" t="s">
        <v>117</v>
      </c>
      <c r="B112" s="24" t="s">
        <v>248</v>
      </c>
      <c r="C112" s="21" t="s">
        <v>175</v>
      </c>
      <c r="D112" s="26">
        <v>90</v>
      </c>
      <c r="E112" s="34"/>
      <c r="F112" s="35">
        <v>0.2</v>
      </c>
      <c r="G112" s="22">
        <f aca="true" t="shared" si="21" ref="G112:G120">E112*(1+F112)</f>
        <v>0</v>
      </c>
      <c r="H112" s="22">
        <f aca="true" t="shared" si="22" ref="H112:H120">D112*E112</f>
        <v>0</v>
      </c>
      <c r="I112" s="22">
        <f aca="true" t="shared" si="23" ref="I112:I120">H112*(1+F112)</f>
        <v>0</v>
      </c>
    </row>
    <row r="113" spans="1:9" ht="72.75" customHeight="1">
      <c r="A113" s="48" t="s">
        <v>118</v>
      </c>
      <c r="B113" s="24" t="s">
        <v>249</v>
      </c>
      <c r="C113" s="21" t="s">
        <v>175</v>
      </c>
      <c r="D113" s="26">
        <v>65</v>
      </c>
      <c r="E113" s="34"/>
      <c r="F113" s="35">
        <v>0.2</v>
      </c>
      <c r="G113" s="22">
        <f t="shared" si="21"/>
        <v>0</v>
      </c>
      <c r="H113" s="22">
        <f t="shared" si="22"/>
        <v>0</v>
      </c>
      <c r="I113" s="22">
        <f t="shared" si="23"/>
        <v>0</v>
      </c>
    </row>
    <row r="114" spans="1:9" ht="69.75" customHeight="1">
      <c r="A114" s="48" t="s">
        <v>119</v>
      </c>
      <c r="B114" s="24" t="s">
        <v>250</v>
      </c>
      <c r="C114" s="21" t="s">
        <v>175</v>
      </c>
      <c r="D114" s="26">
        <v>40</v>
      </c>
      <c r="E114" s="34"/>
      <c r="F114" s="35">
        <v>0.2</v>
      </c>
      <c r="G114" s="22">
        <f t="shared" si="21"/>
        <v>0</v>
      </c>
      <c r="H114" s="22">
        <f t="shared" si="22"/>
        <v>0</v>
      </c>
      <c r="I114" s="22">
        <f t="shared" si="23"/>
        <v>0</v>
      </c>
    </row>
    <row r="115" spans="1:9" ht="30" customHeight="1">
      <c r="A115" s="48" t="s">
        <v>120</v>
      </c>
      <c r="B115" s="24" t="s">
        <v>26</v>
      </c>
      <c r="C115" s="21" t="s">
        <v>24</v>
      </c>
      <c r="D115" s="26">
        <v>1</v>
      </c>
      <c r="E115" s="34"/>
      <c r="F115" s="35">
        <v>0.2</v>
      </c>
      <c r="G115" s="22">
        <f t="shared" si="21"/>
        <v>0</v>
      </c>
      <c r="H115" s="22">
        <f t="shared" si="22"/>
        <v>0</v>
      </c>
      <c r="I115" s="22">
        <f t="shared" si="23"/>
        <v>0</v>
      </c>
    </row>
    <row r="116" spans="1:9" ht="46.5" customHeight="1">
      <c r="A116" s="48" t="s">
        <v>121</v>
      </c>
      <c r="B116" s="24" t="s">
        <v>177</v>
      </c>
      <c r="C116" s="21" t="s">
        <v>2</v>
      </c>
      <c r="D116" s="26">
        <v>2</v>
      </c>
      <c r="E116" s="34"/>
      <c r="F116" s="35">
        <v>0.2</v>
      </c>
      <c r="G116" s="22">
        <f t="shared" si="21"/>
        <v>0</v>
      </c>
      <c r="H116" s="22">
        <f t="shared" si="22"/>
        <v>0</v>
      </c>
      <c r="I116" s="22">
        <f t="shared" si="23"/>
        <v>0</v>
      </c>
    </row>
    <row r="117" spans="1:9" ht="98.25" customHeight="1">
      <c r="A117" s="48" t="s">
        <v>122</v>
      </c>
      <c r="B117" s="24" t="s">
        <v>31</v>
      </c>
      <c r="C117" s="21" t="s">
        <v>2</v>
      </c>
      <c r="D117" s="26">
        <v>1</v>
      </c>
      <c r="E117" s="34"/>
      <c r="F117" s="35">
        <v>0.2</v>
      </c>
      <c r="G117" s="22">
        <f t="shared" si="21"/>
        <v>0</v>
      </c>
      <c r="H117" s="22">
        <f t="shared" si="22"/>
        <v>0</v>
      </c>
      <c r="I117" s="22">
        <f t="shared" si="23"/>
        <v>0</v>
      </c>
    </row>
    <row r="118" spans="1:9" ht="69" customHeight="1">
      <c r="A118" s="48" t="s">
        <v>123</v>
      </c>
      <c r="B118" s="24" t="s">
        <v>27</v>
      </c>
      <c r="C118" s="21" t="s">
        <v>2</v>
      </c>
      <c r="D118" s="26">
        <v>5</v>
      </c>
      <c r="E118" s="34"/>
      <c r="F118" s="35">
        <v>0.2</v>
      </c>
      <c r="G118" s="22">
        <f t="shared" si="21"/>
        <v>0</v>
      </c>
      <c r="H118" s="22">
        <f t="shared" si="22"/>
        <v>0</v>
      </c>
      <c r="I118" s="22">
        <f t="shared" si="23"/>
        <v>0</v>
      </c>
    </row>
    <row r="119" spans="1:9" ht="72" customHeight="1">
      <c r="A119" s="48" t="s">
        <v>124</v>
      </c>
      <c r="B119" s="24" t="s">
        <v>28</v>
      </c>
      <c r="C119" s="21" t="s">
        <v>2</v>
      </c>
      <c r="D119" s="26">
        <v>2</v>
      </c>
      <c r="E119" s="34"/>
      <c r="F119" s="35">
        <v>0.2</v>
      </c>
      <c r="G119" s="22">
        <f t="shared" si="21"/>
        <v>0</v>
      </c>
      <c r="H119" s="22">
        <f t="shared" si="22"/>
        <v>0</v>
      </c>
      <c r="I119" s="22">
        <f t="shared" si="23"/>
        <v>0</v>
      </c>
    </row>
    <row r="120" spans="1:9" ht="12.75" customHeight="1">
      <c r="A120" s="48" t="s">
        <v>125</v>
      </c>
      <c r="B120" s="23" t="s">
        <v>36</v>
      </c>
      <c r="C120" s="21" t="s">
        <v>24</v>
      </c>
      <c r="D120" s="26">
        <v>1</v>
      </c>
      <c r="E120" s="34"/>
      <c r="F120" s="35">
        <v>0.2</v>
      </c>
      <c r="G120" s="22">
        <f t="shared" si="21"/>
        <v>0</v>
      </c>
      <c r="H120" s="22">
        <f t="shared" si="22"/>
        <v>0</v>
      </c>
      <c r="I120" s="22">
        <f t="shared" si="23"/>
        <v>0</v>
      </c>
    </row>
    <row r="121" spans="1:9" ht="12.75">
      <c r="A121" s="52"/>
      <c r="B121" s="16"/>
      <c r="C121" s="15"/>
      <c r="D121" s="15"/>
      <c r="E121" s="58" t="s">
        <v>172</v>
      </c>
      <c r="F121" s="58"/>
      <c r="G121" s="58"/>
      <c r="H121" s="36" t="s">
        <v>170</v>
      </c>
      <c r="I121" s="36" t="s">
        <v>171</v>
      </c>
    </row>
    <row r="122" spans="1:9" ht="12.75">
      <c r="A122" s="52"/>
      <c r="B122" s="16"/>
      <c r="C122" s="14"/>
      <c r="D122" s="14"/>
      <c r="E122" s="60"/>
      <c r="F122" s="60"/>
      <c r="G122" s="60"/>
      <c r="H122" s="57">
        <f>SUM(H112:H120)</f>
        <v>0</v>
      </c>
      <c r="I122" s="57">
        <f>SUM(I112:I120)</f>
        <v>0</v>
      </c>
    </row>
    <row r="123" spans="1:9" ht="45" customHeight="1">
      <c r="A123" s="44" t="s">
        <v>162</v>
      </c>
      <c r="B123" s="45" t="s">
        <v>163</v>
      </c>
      <c r="C123" s="45" t="s">
        <v>173</v>
      </c>
      <c r="D123" s="44" t="s">
        <v>164</v>
      </c>
      <c r="E123" s="44" t="s">
        <v>165</v>
      </c>
      <c r="F123" s="44" t="s">
        <v>166</v>
      </c>
      <c r="G123" s="44" t="s">
        <v>167</v>
      </c>
      <c r="H123" s="44" t="s">
        <v>168</v>
      </c>
      <c r="I123" s="17" t="s">
        <v>169</v>
      </c>
    </row>
    <row r="124" spans="1:10" ht="12.75">
      <c r="A124" s="50" t="s">
        <v>126</v>
      </c>
      <c r="B124" s="20" t="s">
        <v>41</v>
      </c>
      <c r="C124" s="20"/>
      <c r="D124" s="20"/>
      <c r="E124" s="20"/>
      <c r="F124" s="20"/>
      <c r="G124" s="20"/>
      <c r="H124" s="20"/>
      <c r="I124" s="20"/>
      <c r="J124" s="7"/>
    </row>
    <row r="125" spans="1:9" ht="71.25" customHeight="1">
      <c r="A125" s="48" t="s">
        <v>127</v>
      </c>
      <c r="B125" s="24" t="s">
        <v>248</v>
      </c>
      <c r="C125" s="21" t="s">
        <v>180</v>
      </c>
      <c r="D125" s="26">
        <v>40</v>
      </c>
      <c r="E125" s="34"/>
      <c r="F125" s="35">
        <v>0.2</v>
      </c>
      <c r="G125" s="22">
        <f aca="true" t="shared" si="24" ref="G125:G131">E125*(1+F125)</f>
        <v>0</v>
      </c>
      <c r="H125" s="22">
        <f aca="true" t="shared" si="25" ref="H125:H131">D125*E125</f>
        <v>0</v>
      </c>
      <c r="I125" s="22">
        <f aca="true" t="shared" si="26" ref="I125:I131">H125*(1+F125)</f>
        <v>0</v>
      </c>
    </row>
    <row r="126" spans="1:9" ht="69" customHeight="1">
      <c r="A126" s="48" t="s">
        <v>128</v>
      </c>
      <c r="B126" s="24" t="s">
        <v>249</v>
      </c>
      <c r="C126" s="21" t="s">
        <v>180</v>
      </c>
      <c r="D126" s="26">
        <v>15</v>
      </c>
      <c r="E126" s="34"/>
      <c r="F126" s="35">
        <v>0.2</v>
      </c>
      <c r="G126" s="22">
        <f t="shared" si="24"/>
        <v>0</v>
      </c>
      <c r="H126" s="22">
        <f t="shared" si="25"/>
        <v>0</v>
      </c>
      <c r="I126" s="22">
        <f t="shared" si="26"/>
        <v>0</v>
      </c>
    </row>
    <row r="127" spans="1:9" ht="72" customHeight="1">
      <c r="A127" s="48" t="s">
        <v>129</v>
      </c>
      <c r="B127" s="24" t="s">
        <v>250</v>
      </c>
      <c r="C127" s="21" t="s">
        <v>180</v>
      </c>
      <c r="D127" s="26">
        <v>15</v>
      </c>
      <c r="E127" s="34"/>
      <c r="F127" s="35">
        <v>0.2</v>
      </c>
      <c r="G127" s="22">
        <f t="shared" si="24"/>
        <v>0</v>
      </c>
      <c r="H127" s="22">
        <f t="shared" si="25"/>
        <v>0</v>
      </c>
      <c r="I127" s="22">
        <f t="shared" si="26"/>
        <v>0</v>
      </c>
    </row>
    <row r="128" spans="1:9" ht="32.25" customHeight="1">
      <c r="A128" s="48" t="s">
        <v>130</v>
      </c>
      <c r="B128" s="24" t="s">
        <v>26</v>
      </c>
      <c r="C128" s="21" t="s">
        <v>24</v>
      </c>
      <c r="D128" s="26">
        <v>1</v>
      </c>
      <c r="E128" s="34"/>
      <c r="F128" s="35">
        <v>0.2</v>
      </c>
      <c r="G128" s="22">
        <f t="shared" si="24"/>
        <v>0</v>
      </c>
      <c r="H128" s="22">
        <f t="shared" si="25"/>
        <v>0</v>
      </c>
      <c r="I128" s="22">
        <f t="shared" si="26"/>
        <v>0</v>
      </c>
    </row>
    <row r="129" spans="1:9" ht="99" customHeight="1">
      <c r="A129" s="48" t="s">
        <v>131</v>
      </c>
      <c r="B129" s="24" t="s">
        <v>38</v>
      </c>
      <c r="C129" s="21" t="s">
        <v>2</v>
      </c>
      <c r="D129" s="26">
        <v>1</v>
      </c>
      <c r="E129" s="34"/>
      <c r="F129" s="35">
        <v>0.2</v>
      </c>
      <c r="G129" s="22">
        <f t="shared" si="24"/>
        <v>0</v>
      </c>
      <c r="H129" s="22">
        <f t="shared" si="25"/>
        <v>0</v>
      </c>
      <c r="I129" s="22">
        <f t="shared" si="26"/>
        <v>0</v>
      </c>
    </row>
    <row r="130" spans="1:9" ht="69.75" customHeight="1">
      <c r="A130" s="48" t="s">
        <v>132</v>
      </c>
      <c r="B130" s="24" t="s">
        <v>27</v>
      </c>
      <c r="C130" s="21" t="s">
        <v>2</v>
      </c>
      <c r="D130" s="26">
        <v>3</v>
      </c>
      <c r="E130" s="34"/>
      <c r="F130" s="35">
        <v>0.2</v>
      </c>
      <c r="G130" s="22">
        <f t="shared" si="24"/>
        <v>0</v>
      </c>
      <c r="H130" s="22">
        <f t="shared" si="25"/>
        <v>0</v>
      </c>
      <c r="I130" s="22">
        <f t="shared" si="26"/>
        <v>0</v>
      </c>
    </row>
    <row r="131" spans="1:9" ht="12.75" customHeight="1">
      <c r="A131" s="48" t="s">
        <v>133</v>
      </c>
      <c r="B131" s="23" t="s">
        <v>36</v>
      </c>
      <c r="C131" s="21" t="s">
        <v>24</v>
      </c>
      <c r="D131" s="26">
        <v>1</v>
      </c>
      <c r="E131" s="34"/>
      <c r="F131" s="35">
        <v>0.2</v>
      </c>
      <c r="G131" s="22">
        <f t="shared" si="24"/>
        <v>0</v>
      </c>
      <c r="H131" s="22">
        <f t="shared" si="25"/>
        <v>0</v>
      </c>
      <c r="I131" s="22">
        <f t="shared" si="26"/>
        <v>0</v>
      </c>
    </row>
    <row r="132" spans="1:9" ht="12.75" customHeight="1">
      <c r="A132" s="52"/>
      <c r="B132" s="16"/>
      <c r="C132" s="15"/>
      <c r="D132" s="15"/>
      <c r="E132" s="58" t="s">
        <v>172</v>
      </c>
      <c r="F132" s="58"/>
      <c r="G132" s="58"/>
      <c r="H132" s="36" t="s">
        <v>170</v>
      </c>
      <c r="I132" s="36" t="s">
        <v>171</v>
      </c>
    </row>
    <row r="133" spans="1:9" ht="12.75">
      <c r="A133" s="52"/>
      <c r="B133" s="16"/>
      <c r="C133" s="16"/>
      <c r="D133" s="16"/>
      <c r="E133" s="60"/>
      <c r="F133" s="60"/>
      <c r="G133" s="60"/>
      <c r="H133" s="57">
        <f>SUM(H125:H131)</f>
        <v>0</v>
      </c>
      <c r="I133" s="57">
        <f>SUM(I125:I131)</f>
        <v>0</v>
      </c>
    </row>
    <row r="134" spans="1:9" ht="45" customHeight="1">
      <c r="A134" s="44" t="s">
        <v>162</v>
      </c>
      <c r="B134" s="45" t="s">
        <v>163</v>
      </c>
      <c r="C134" s="45" t="s">
        <v>173</v>
      </c>
      <c r="D134" s="44" t="s">
        <v>164</v>
      </c>
      <c r="E134" s="44" t="s">
        <v>165</v>
      </c>
      <c r="F134" s="44" t="s">
        <v>166</v>
      </c>
      <c r="G134" s="44" t="s">
        <v>167</v>
      </c>
      <c r="H134" s="44" t="s">
        <v>168</v>
      </c>
      <c r="I134" s="17" t="s">
        <v>169</v>
      </c>
    </row>
    <row r="135" spans="1:10" ht="12.75">
      <c r="A135" s="50" t="s">
        <v>134</v>
      </c>
      <c r="B135" s="20" t="s">
        <v>42</v>
      </c>
      <c r="C135" s="20"/>
      <c r="D135" s="20"/>
      <c r="E135" s="20"/>
      <c r="F135" s="20"/>
      <c r="G135" s="20"/>
      <c r="H135" s="20"/>
      <c r="I135" s="20"/>
      <c r="J135" s="7"/>
    </row>
    <row r="136" spans="1:9" ht="69.75" customHeight="1">
      <c r="A136" s="48" t="s">
        <v>135</v>
      </c>
      <c r="B136" s="24" t="s">
        <v>248</v>
      </c>
      <c r="C136" s="21" t="s">
        <v>180</v>
      </c>
      <c r="D136" s="26">
        <v>40</v>
      </c>
      <c r="E136" s="34"/>
      <c r="F136" s="35">
        <v>0.2</v>
      </c>
      <c r="G136" s="22">
        <f aca="true" t="shared" si="27" ref="G136:G142">E136*(1+F136)</f>
        <v>0</v>
      </c>
      <c r="H136" s="22">
        <f aca="true" t="shared" si="28" ref="H136:H142">D136*E136</f>
        <v>0</v>
      </c>
      <c r="I136" s="22">
        <f aca="true" t="shared" si="29" ref="I136:I142">H136*(1+F136)</f>
        <v>0</v>
      </c>
    </row>
    <row r="137" spans="1:9" ht="70.5" customHeight="1">
      <c r="A137" s="48" t="s">
        <v>136</v>
      </c>
      <c r="B137" s="24" t="s">
        <v>249</v>
      </c>
      <c r="C137" s="21" t="s">
        <v>180</v>
      </c>
      <c r="D137" s="26">
        <v>25</v>
      </c>
      <c r="E137" s="34"/>
      <c r="F137" s="35">
        <v>0.2</v>
      </c>
      <c r="G137" s="22">
        <f t="shared" si="27"/>
        <v>0</v>
      </c>
      <c r="H137" s="22">
        <f t="shared" si="28"/>
        <v>0</v>
      </c>
      <c r="I137" s="22">
        <f t="shared" si="29"/>
        <v>0</v>
      </c>
    </row>
    <row r="138" spans="1:9" ht="72" customHeight="1">
      <c r="A138" s="48" t="s">
        <v>137</v>
      </c>
      <c r="B138" s="24" t="s">
        <v>250</v>
      </c>
      <c r="C138" s="21" t="s">
        <v>180</v>
      </c>
      <c r="D138" s="26">
        <v>50</v>
      </c>
      <c r="E138" s="34"/>
      <c r="F138" s="35">
        <v>0.2</v>
      </c>
      <c r="G138" s="22">
        <f t="shared" si="27"/>
        <v>0</v>
      </c>
      <c r="H138" s="22">
        <f t="shared" si="28"/>
        <v>0</v>
      </c>
      <c r="I138" s="22">
        <f t="shared" si="29"/>
        <v>0</v>
      </c>
    </row>
    <row r="139" spans="1:9" ht="42.75" customHeight="1">
      <c r="A139" s="48" t="s">
        <v>138</v>
      </c>
      <c r="B139" s="24" t="s">
        <v>26</v>
      </c>
      <c r="C139" s="21" t="s">
        <v>24</v>
      </c>
      <c r="D139" s="26">
        <v>1</v>
      </c>
      <c r="E139" s="34"/>
      <c r="F139" s="35">
        <v>0.2</v>
      </c>
      <c r="G139" s="22">
        <f t="shared" si="27"/>
        <v>0</v>
      </c>
      <c r="H139" s="22">
        <f t="shared" si="28"/>
        <v>0</v>
      </c>
      <c r="I139" s="22">
        <f t="shared" si="29"/>
        <v>0</v>
      </c>
    </row>
    <row r="140" spans="1:9" ht="99" customHeight="1">
      <c r="A140" s="48" t="s">
        <v>139</v>
      </c>
      <c r="B140" s="24" t="s">
        <v>38</v>
      </c>
      <c r="C140" s="21" t="s">
        <v>2</v>
      </c>
      <c r="D140" s="26">
        <v>1</v>
      </c>
      <c r="E140" s="34"/>
      <c r="F140" s="35">
        <v>0.2</v>
      </c>
      <c r="G140" s="22">
        <f t="shared" si="27"/>
        <v>0</v>
      </c>
      <c r="H140" s="22">
        <f t="shared" si="28"/>
        <v>0</v>
      </c>
      <c r="I140" s="22">
        <f t="shared" si="29"/>
        <v>0</v>
      </c>
    </row>
    <row r="141" spans="1:9" ht="70.5" customHeight="1">
      <c r="A141" s="48" t="s">
        <v>140</v>
      </c>
      <c r="B141" s="24" t="s">
        <v>27</v>
      </c>
      <c r="C141" s="21" t="s">
        <v>2</v>
      </c>
      <c r="D141" s="26">
        <v>7</v>
      </c>
      <c r="E141" s="34"/>
      <c r="F141" s="35">
        <v>0.2</v>
      </c>
      <c r="G141" s="22">
        <f t="shared" si="27"/>
        <v>0</v>
      </c>
      <c r="H141" s="22">
        <f t="shared" si="28"/>
        <v>0</v>
      </c>
      <c r="I141" s="22">
        <f t="shared" si="29"/>
        <v>0</v>
      </c>
    </row>
    <row r="142" spans="1:9" ht="12.75" customHeight="1">
      <c r="A142" s="48" t="s">
        <v>141</v>
      </c>
      <c r="B142" s="23" t="s">
        <v>36</v>
      </c>
      <c r="C142" s="21" t="s">
        <v>24</v>
      </c>
      <c r="D142" s="26">
        <v>1</v>
      </c>
      <c r="E142" s="34"/>
      <c r="F142" s="35">
        <v>0.2</v>
      </c>
      <c r="G142" s="22">
        <f t="shared" si="27"/>
        <v>0</v>
      </c>
      <c r="H142" s="22">
        <f t="shared" si="28"/>
        <v>0</v>
      </c>
      <c r="I142" s="22">
        <f t="shared" si="29"/>
        <v>0</v>
      </c>
    </row>
    <row r="143" spans="1:9" ht="12.75" customHeight="1">
      <c r="A143" s="52"/>
      <c r="B143" s="16"/>
      <c r="C143" s="15"/>
      <c r="D143" s="15"/>
      <c r="E143" s="58" t="s">
        <v>172</v>
      </c>
      <c r="F143" s="58"/>
      <c r="G143" s="58"/>
      <c r="H143" s="36" t="s">
        <v>170</v>
      </c>
      <c r="I143" s="36" t="s">
        <v>171</v>
      </c>
    </row>
    <row r="144" spans="1:9" ht="12.75">
      <c r="A144" s="52"/>
      <c r="B144" s="16"/>
      <c r="C144" s="16"/>
      <c r="D144" s="16"/>
      <c r="E144" s="60"/>
      <c r="F144" s="60"/>
      <c r="G144" s="60"/>
      <c r="H144" s="57">
        <f>SUM(H136:H142)</f>
        <v>0</v>
      </c>
      <c r="I144" s="57">
        <f>SUM(I136:I142)</f>
        <v>0</v>
      </c>
    </row>
    <row r="145" spans="1:9" ht="45" customHeight="1">
      <c r="A145" s="44" t="s">
        <v>162</v>
      </c>
      <c r="B145" s="45" t="s">
        <v>163</v>
      </c>
      <c r="C145" s="45" t="s">
        <v>173</v>
      </c>
      <c r="D145" s="44" t="s">
        <v>164</v>
      </c>
      <c r="E145" s="44" t="s">
        <v>165</v>
      </c>
      <c r="F145" s="44" t="s">
        <v>166</v>
      </c>
      <c r="G145" s="44" t="s">
        <v>167</v>
      </c>
      <c r="H145" s="44" t="s">
        <v>168</v>
      </c>
      <c r="I145" s="17" t="s">
        <v>169</v>
      </c>
    </row>
    <row r="146" spans="1:10" ht="12.75">
      <c r="A146" s="50" t="s">
        <v>142</v>
      </c>
      <c r="B146" s="20" t="s">
        <v>43</v>
      </c>
      <c r="C146" s="20"/>
      <c r="D146" s="20"/>
      <c r="E146" s="20"/>
      <c r="F146" s="20"/>
      <c r="G146" s="20"/>
      <c r="H146" s="20"/>
      <c r="I146" s="20"/>
      <c r="J146" s="7"/>
    </row>
    <row r="147" spans="1:9" ht="70.5" customHeight="1">
      <c r="A147" s="48" t="s">
        <v>143</v>
      </c>
      <c r="B147" s="24" t="s">
        <v>248</v>
      </c>
      <c r="C147" s="21" t="s">
        <v>180</v>
      </c>
      <c r="D147" s="26">
        <v>55</v>
      </c>
      <c r="E147" s="34"/>
      <c r="F147" s="35">
        <v>0.2</v>
      </c>
      <c r="G147" s="22">
        <f aca="true" t="shared" si="30" ref="G147:G153">E147*(1+F147)</f>
        <v>0</v>
      </c>
      <c r="H147" s="22">
        <f aca="true" t="shared" si="31" ref="H147:H153">D147*E147</f>
        <v>0</v>
      </c>
      <c r="I147" s="22">
        <f aca="true" t="shared" si="32" ref="I147:I153">H147*(1+F147)</f>
        <v>0</v>
      </c>
    </row>
    <row r="148" spans="1:9" ht="70.5" customHeight="1">
      <c r="A148" s="48" t="s">
        <v>144</v>
      </c>
      <c r="B148" s="24" t="s">
        <v>249</v>
      </c>
      <c r="C148" s="21" t="s">
        <v>180</v>
      </c>
      <c r="D148" s="26">
        <v>40</v>
      </c>
      <c r="E148" s="34"/>
      <c r="F148" s="35">
        <v>0.2</v>
      </c>
      <c r="G148" s="22">
        <f t="shared" si="30"/>
        <v>0</v>
      </c>
      <c r="H148" s="22">
        <f t="shared" si="31"/>
        <v>0</v>
      </c>
      <c r="I148" s="22">
        <f t="shared" si="32"/>
        <v>0</v>
      </c>
    </row>
    <row r="149" spans="1:9" ht="70.5" customHeight="1">
      <c r="A149" s="48" t="s">
        <v>145</v>
      </c>
      <c r="B149" s="24" t="s">
        <v>250</v>
      </c>
      <c r="C149" s="21" t="s">
        <v>180</v>
      </c>
      <c r="D149" s="26">
        <v>80</v>
      </c>
      <c r="E149" s="34"/>
      <c r="F149" s="35">
        <v>0.2</v>
      </c>
      <c r="G149" s="22">
        <f t="shared" si="30"/>
        <v>0</v>
      </c>
      <c r="H149" s="22">
        <f t="shared" si="31"/>
        <v>0</v>
      </c>
      <c r="I149" s="22">
        <f t="shared" si="32"/>
        <v>0</v>
      </c>
    </row>
    <row r="150" spans="1:9" ht="29.25" customHeight="1">
      <c r="A150" s="48" t="s">
        <v>146</v>
      </c>
      <c r="B150" s="24" t="s">
        <v>26</v>
      </c>
      <c r="C150" s="21" t="s">
        <v>24</v>
      </c>
      <c r="D150" s="26">
        <v>1</v>
      </c>
      <c r="E150" s="34"/>
      <c r="F150" s="35">
        <v>0.2</v>
      </c>
      <c r="G150" s="22">
        <f t="shared" si="30"/>
        <v>0</v>
      </c>
      <c r="H150" s="22">
        <f t="shared" si="31"/>
        <v>0</v>
      </c>
      <c r="I150" s="22">
        <f t="shared" si="32"/>
        <v>0</v>
      </c>
    </row>
    <row r="151" spans="1:9" ht="99" customHeight="1">
      <c r="A151" s="48" t="s">
        <v>147</v>
      </c>
      <c r="B151" s="24" t="s">
        <v>38</v>
      </c>
      <c r="C151" s="21" t="s">
        <v>2</v>
      </c>
      <c r="D151" s="26">
        <v>1</v>
      </c>
      <c r="E151" s="34"/>
      <c r="F151" s="35">
        <v>0.2</v>
      </c>
      <c r="G151" s="22">
        <f t="shared" si="30"/>
        <v>0</v>
      </c>
      <c r="H151" s="22">
        <f t="shared" si="31"/>
        <v>0</v>
      </c>
      <c r="I151" s="22">
        <f t="shared" si="32"/>
        <v>0</v>
      </c>
    </row>
    <row r="152" spans="1:9" ht="69.75" customHeight="1">
      <c r="A152" s="48" t="s">
        <v>148</v>
      </c>
      <c r="B152" s="24" t="s">
        <v>27</v>
      </c>
      <c r="C152" s="21" t="s">
        <v>2</v>
      </c>
      <c r="D152" s="26">
        <v>5</v>
      </c>
      <c r="E152" s="34"/>
      <c r="F152" s="35">
        <v>0.2</v>
      </c>
      <c r="G152" s="22">
        <f t="shared" si="30"/>
        <v>0</v>
      </c>
      <c r="H152" s="22">
        <f t="shared" si="31"/>
        <v>0</v>
      </c>
      <c r="I152" s="22">
        <f t="shared" si="32"/>
        <v>0</v>
      </c>
    </row>
    <row r="153" spans="1:9" ht="12.75" customHeight="1">
      <c r="A153" s="48" t="s">
        <v>149</v>
      </c>
      <c r="B153" s="23" t="s">
        <v>36</v>
      </c>
      <c r="C153" s="21" t="s">
        <v>24</v>
      </c>
      <c r="D153" s="26">
        <v>1</v>
      </c>
      <c r="E153" s="34"/>
      <c r="F153" s="35">
        <v>0.2</v>
      </c>
      <c r="G153" s="22">
        <f t="shared" si="30"/>
        <v>0</v>
      </c>
      <c r="H153" s="22">
        <f t="shared" si="31"/>
        <v>0</v>
      </c>
      <c r="I153" s="22">
        <f t="shared" si="32"/>
        <v>0</v>
      </c>
    </row>
    <row r="154" spans="1:9" ht="12.75" customHeight="1">
      <c r="A154" s="52"/>
      <c r="B154" s="16"/>
      <c r="C154" s="15"/>
      <c r="D154" s="15"/>
      <c r="E154" s="58" t="s">
        <v>172</v>
      </c>
      <c r="F154" s="58"/>
      <c r="G154" s="58"/>
      <c r="H154" s="36" t="s">
        <v>170</v>
      </c>
      <c r="I154" s="36" t="s">
        <v>171</v>
      </c>
    </row>
    <row r="155" spans="1:9" ht="12.75">
      <c r="A155" s="52"/>
      <c r="B155" s="16"/>
      <c r="C155" s="16"/>
      <c r="D155" s="16"/>
      <c r="E155" s="60"/>
      <c r="F155" s="60"/>
      <c r="G155" s="60"/>
      <c r="H155" s="57">
        <f>SUM(H147:H153)</f>
        <v>0</v>
      </c>
      <c r="I155" s="57">
        <f>SUM(I147:I153)</f>
        <v>0</v>
      </c>
    </row>
    <row r="156" spans="1:9" ht="45" customHeight="1">
      <c r="A156" s="44" t="s">
        <v>162</v>
      </c>
      <c r="B156" s="45" t="s">
        <v>163</v>
      </c>
      <c r="C156" s="45" t="s">
        <v>173</v>
      </c>
      <c r="D156" s="44" t="s">
        <v>164</v>
      </c>
      <c r="E156" s="44" t="s">
        <v>165</v>
      </c>
      <c r="F156" s="44" t="s">
        <v>166</v>
      </c>
      <c r="G156" s="44" t="s">
        <v>167</v>
      </c>
      <c r="H156" s="44" t="s">
        <v>168</v>
      </c>
      <c r="I156" s="17" t="s">
        <v>169</v>
      </c>
    </row>
    <row r="157" spans="1:10" ht="12.75">
      <c r="A157" s="50" t="s">
        <v>150</v>
      </c>
      <c r="B157" s="20" t="s">
        <v>44</v>
      </c>
      <c r="C157" s="20"/>
      <c r="D157" s="20"/>
      <c r="E157" s="20"/>
      <c r="F157" s="20"/>
      <c r="G157" s="20"/>
      <c r="H157" s="20"/>
      <c r="I157" s="20"/>
      <c r="J157" s="7"/>
    </row>
    <row r="158" spans="1:9" ht="73.5" customHeight="1">
      <c r="A158" s="48" t="s">
        <v>151</v>
      </c>
      <c r="B158" s="24" t="s">
        <v>250</v>
      </c>
      <c r="C158" s="21" t="s">
        <v>180</v>
      </c>
      <c r="D158" s="26">
        <v>520</v>
      </c>
      <c r="E158" s="34"/>
      <c r="F158" s="35">
        <v>0.2</v>
      </c>
      <c r="G158" s="22">
        <f>E158*(1+F158)</f>
        <v>0</v>
      </c>
      <c r="H158" s="22">
        <f>D158*E158</f>
        <v>0</v>
      </c>
      <c r="I158" s="22">
        <f>H158*(1+F158)</f>
        <v>0</v>
      </c>
    </row>
    <row r="159" spans="1:9" ht="71.25" customHeight="1">
      <c r="A159" s="48" t="s">
        <v>152</v>
      </c>
      <c r="B159" s="24" t="s">
        <v>251</v>
      </c>
      <c r="C159" s="21" t="s">
        <v>180</v>
      </c>
      <c r="D159" s="26">
        <v>850</v>
      </c>
      <c r="E159" s="34"/>
      <c r="F159" s="35">
        <v>0.2</v>
      </c>
      <c r="G159" s="22">
        <f>E159*(1+F159)</f>
        <v>0</v>
      </c>
      <c r="H159" s="22">
        <f>D159*E159</f>
        <v>0</v>
      </c>
      <c r="I159" s="22">
        <f>H159*(1+F159)</f>
        <v>0</v>
      </c>
    </row>
    <row r="160" spans="1:9" ht="70.5" customHeight="1">
      <c r="A160" s="48" t="s">
        <v>153</v>
      </c>
      <c r="B160" s="24" t="s">
        <v>253</v>
      </c>
      <c r="C160" s="21" t="s">
        <v>180</v>
      </c>
      <c r="D160" s="26">
        <v>110</v>
      </c>
      <c r="E160" s="34"/>
      <c r="F160" s="35">
        <v>0.2</v>
      </c>
      <c r="G160" s="22">
        <f>E160*(1+F160)</f>
        <v>0</v>
      </c>
      <c r="H160" s="22">
        <f>D160*E160</f>
        <v>0</v>
      </c>
      <c r="I160" s="22">
        <f>H160*(1+F160)</f>
        <v>0</v>
      </c>
    </row>
    <row r="161" spans="1:9" ht="12.75" customHeight="1">
      <c r="A161" s="48" t="s">
        <v>154</v>
      </c>
      <c r="B161" s="23" t="s">
        <v>37</v>
      </c>
      <c r="C161" s="21" t="s">
        <v>24</v>
      </c>
      <c r="D161" s="26">
        <v>1</v>
      </c>
      <c r="E161" s="34"/>
      <c r="F161" s="35">
        <v>0.2</v>
      </c>
      <c r="G161" s="22">
        <f>E161*(1+F161)</f>
        <v>0</v>
      </c>
      <c r="H161" s="22">
        <f>D161*E161</f>
        <v>0</v>
      </c>
      <c r="I161" s="22">
        <f>H161*(1+F161)</f>
        <v>0</v>
      </c>
    </row>
    <row r="162" spans="1:9" ht="12.75" customHeight="1">
      <c r="A162" s="52"/>
      <c r="B162" s="16"/>
      <c r="C162" s="15"/>
      <c r="D162" s="15"/>
      <c r="E162" s="58" t="s">
        <v>172</v>
      </c>
      <c r="F162" s="58"/>
      <c r="G162" s="58"/>
      <c r="H162" s="36" t="s">
        <v>170</v>
      </c>
      <c r="I162" s="36" t="s">
        <v>171</v>
      </c>
    </row>
    <row r="163" spans="1:9" ht="12.75">
      <c r="A163" s="52"/>
      <c r="B163" s="19"/>
      <c r="C163" s="19"/>
      <c r="D163" s="19"/>
      <c r="E163" s="59"/>
      <c r="F163" s="59"/>
      <c r="G163" s="59"/>
      <c r="H163" s="46">
        <f>SUM(H158:H161)</f>
        <v>0</v>
      </c>
      <c r="I163" s="46">
        <f>SUM(I158:I161)</f>
        <v>0</v>
      </c>
    </row>
    <row r="164" spans="1:6" ht="18.75" customHeight="1">
      <c r="A164" s="51"/>
      <c r="B164" s="27"/>
      <c r="C164" s="27"/>
      <c r="D164" s="27"/>
      <c r="E164" s="27"/>
      <c r="F164" s="27"/>
    </row>
    <row r="165" spans="1:9" ht="45" customHeight="1">
      <c r="A165" s="44" t="s">
        <v>162</v>
      </c>
      <c r="B165" s="45" t="s">
        <v>163</v>
      </c>
      <c r="C165" s="45" t="s">
        <v>173</v>
      </c>
      <c r="D165" s="44" t="s">
        <v>164</v>
      </c>
      <c r="E165" s="44" t="s">
        <v>165</v>
      </c>
      <c r="F165" s="44" t="s">
        <v>166</v>
      </c>
      <c r="G165" s="44" t="s">
        <v>167</v>
      </c>
      <c r="H165" s="44" t="s">
        <v>168</v>
      </c>
      <c r="I165" s="17" t="s">
        <v>169</v>
      </c>
    </row>
    <row r="166" spans="1:9" ht="18" customHeight="1">
      <c r="A166" s="47" t="s">
        <v>197</v>
      </c>
      <c r="B166" s="27" t="s">
        <v>198</v>
      </c>
      <c r="C166" s="27"/>
      <c r="D166" s="27"/>
      <c r="E166" s="27"/>
      <c r="F166" s="27"/>
      <c r="G166" s="16"/>
      <c r="H166" s="16"/>
      <c r="I166" s="16"/>
    </row>
    <row r="167" spans="1:9" ht="26.25">
      <c r="A167" s="48" t="s">
        <v>254</v>
      </c>
      <c r="B167" s="31" t="s">
        <v>182</v>
      </c>
      <c r="C167" s="32" t="s">
        <v>183</v>
      </c>
      <c r="D167" s="33">
        <v>127</v>
      </c>
      <c r="E167" s="34"/>
      <c r="F167" s="35">
        <v>0.2</v>
      </c>
      <c r="G167" s="22">
        <f>E167*(1+F167)</f>
        <v>0</v>
      </c>
      <c r="H167" s="22">
        <f>D167*E167</f>
        <v>0</v>
      </c>
      <c r="I167" s="22">
        <f>H167*(1+F167)</f>
        <v>0</v>
      </c>
    </row>
    <row r="168" spans="1:9" ht="26.25">
      <c r="A168" s="48" t="s">
        <v>199</v>
      </c>
      <c r="B168" s="31" t="s">
        <v>184</v>
      </c>
      <c r="C168" s="32" t="s">
        <v>183</v>
      </c>
      <c r="D168" s="33">
        <v>70</v>
      </c>
      <c r="E168" s="34"/>
      <c r="F168" s="35">
        <v>0.2</v>
      </c>
      <c r="G168" s="22">
        <f aca="true" t="shared" si="33" ref="G168:G177">E168*(1+F168)</f>
        <v>0</v>
      </c>
      <c r="H168" s="22">
        <f aca="true" t="shared" si="34" ref="H168:H177">D168*E168</f>
        <v>0</v>
      </c>
      <c r="I168" s="22">
        <f aca="true" t="shared" si="35" ref="I168:I177">H168*(1+F168)</f>
        <v>0</v>
      </c>
    </row>
    <row r="169" spans="1:9" ht="26.25">
      <c r="A169" s="48" t="s">
        <v>200</v>
      </c>
      <c r="B169" s="31" t="s">
        <v>185</v>
      </c>
      <c r="C169" s="32" t="s">
        <v>186</v>
      </c>
      <c r="D169" s="33">
        <v>17.5</v>
      </c>
      <c r="E169" s="34"/>
      <c r="F169" s="35">
        <v>0.2</v>
      </c>
      <c r="G169" s="22">
        <f t="shared" si="33"/>
        <v>0</v>
      </c>
      <c r="H169" s="22">
        <f t="shared" si="34"/>
        <v>0</v>
      </c>
      <c r="I169" s="22">
        <f t="shared" si="35"/>
        <v>0</v>
      </c>
    </row>
    <row r="170" spans="1:9" ht="26.25">
      <c r="A170" s="48" t="s">
        <v>201</v>
      </c>
      <c r="B170" s="31" t="s">
        <v>187</v>
      </c>
      <c r="C170" s="32" t="s">
        <v>188</v>
      </c>
      <c r="D170" s="33">
        <v>3.9</v>
      </c>
      <c r="E170" s="34"/>
      <c r="F170" s="35">
        <v>0.2</v>
      </c>
      <c r="G170" s="22">
        <f t="shared" si="33"/>
        <v>0</v>
      </c>
      <c r="H170" s="22">
        <f t="shared" si="34"/>
        <v>0</v>
      </c>
      <c r="I170" s="22">
        <f t="shared" si="35"/>
        <v>0</v>
      </c>
    </row>
    <row r="171" spans="1:9" ht="26.25">
      <c r="A171" s="48" t="s">
        <v>202</v>
      </c>
      <c r="B171" s="31" t="s">
        <v>189</v>
      </c>
      <c r="C171" s="32" t="s">
        <v>186</v>
      </c>
      <c r="D171" s="33">
        <v>17.5</v>
      </c>
      <c r="E171" s="34"/>
      <c r="F171" s="35">
        <v>0.2</v>
      </c>
      <c r="G171" s="22">
        <f t="shared" si="33"/>
        <v>0</v>
      </c>
      <c r="H171" s="22">
        <f t="shared" si="34"/>
        <v>0</v>
      </c>
      <c r="I171" s="22">
        <f t="shared" si="35"/>
        <v>0</v>
      </c>
    </row>
    <row r="172" spans="1:9" ht="26.25">
      <c r="A172" s="48" t="s">
        <v>203</v>
      </c>
      <c r="B172" s="31" t="s">
        <v>190</v>
      </c>
      <c r="C172" s="32" t="s">
        <v>186</v>
      </c>
      <c r="D172" s="33">
        <v>83.35</v>
      </c>
      <c r="E172" s="34"/>
      <c r="F172" s="35">
        <v>0.2</v>
      </c>
      <c r="G172" s="22">
        <f t="shared" si="33"/>
        <v>0</v>
      </c>
      <c r="H172" s="22">
        <f t="shared" si="34"/>
        <v>0</v>
      </c>
      <c r="I172" s="22">
        <f t="shared" si="35"/>
        <v>0</v>
      </c>
    </row>
    <row r="173" spans="1:9" ht="39">
      <c r="A173" s="48" t="s">
        <v>204</v>
      </c>
      <c r="B173" s="31" t="s">
        <v>191</v>
      </c>
      <c r="C173" s="32" t="s">
        <v>53</v>
      </c>
      <c r="D173" s="33">
        <v>170</v>
      </c>
      <c r="E173" s="34"/>
      <c r="F173" s="35">
        <v>0.2</v>
      </c>
      <c r="G173" s="22">
        <f t="shared" si="33"/>
        <v>0</v>
      </c>
      <c r="H173" s="22">
        <f t="shared" si="34"/>
        <v>0</v>
      </c>
      <c r="I173" s="22">
        <f t="shared" si="35"/>
        <v>0</v>
      </c>
    </row>
    <row r="174" spans="1:9" ht="26.25">
      <c r="A174" s="48" t="s">
        <v>205</v>
      </c>
      <c r="B174" s="31" t="s">
        <v>192</v>
      </c>
      <c r="C174" s="32" t="s">
        <v>186</v>
      </c>
      <c r="D174" s="33">
        <v>46</v>
      </c>
      <c r="E174" s="34"/>
      <c r="F174" s="35">
        <v>0.2</v>
      </c>
      <c r="G174" s="22">
        <f t="shared" si="33"/>
        <v>0</v>
      </c>
      <c r="H174" s="22">
        <f t="shared" si="34"/>
        <v>0</v>
      </c>
      <c r="I174" s="22">
        <f t="shared" si="35"/>
        <v>0</v>
      </c>
    </row>
    <row r="175" spans="1:9" ht="30.75" customHeight="1">
      <c r="A175" s="48" t="s">
        <v>206</v>
      </c>
      <c r="B175" s="31" t="s">
        <v>193</v>
      </c>
      <c r="C175" s="32" t="s">
        <v>194</v>
      </c>
      <c r="D175" s="33">
        <v>780</v>
      </c>
      <c r="E175" s="34"/>
      <c r="F175" s="35">
        <v>0.2</v>
      </c>
      <c r="G175" s="22">
        <f t="shared" si="33"/>
        <v>0</v>
      </c>
      <c r="H175" s="22">
        <f t="shared" si="34"/>
        <v>0</v>
      </c>
      <c r="I175" s="22">
        <f t="shared" si="35"/>
        <v>0</v>
      </c>
    </row>
    <row r="176" spans="1:9" ht="12.75">
      <c r="A176" s="48" t="s">
        <v>207</v>
      </c>
      <c r="B176" s="31" t="s">
        <v>195</v>
      </c>
      <c r="C176" s="32" t="s">
        <v>188</v>
      </c>
      <c r="D176" s="33">
        <v>25.75</v>
      </c>
      <c r="E176" s="34"/>
      <c r="F176" s="35">
        <v>0.2</v>
      </c>
      <c r="G176" s="22">
        <f t="shared" si="33"/>
        <v>0</v>
      </c>
      <c r="H176" s="22">
        <f t="shared" si="34"/>
        <v>0</v>
      </c>
      <c r="I176" s="22">
        <f t="shared" si="35"/>
        <v>0</v>
      </c>
    </row>
    <row r="177" spans="1:9" ht="26.25">
      <c r="A177" s="48" t="s">
        <v>208</v>
      </c>
      <c r="B177" s="31" t="s">
        <v>196</v>
      </c>
      <c r="C177" s="32" t="s">
        <v>186</v>
      </c>
      <c r="D177" s="33">
        <v>17.5</v>
      </c>
      <c r="E177" s="34"/>
      <c r="F177" s="35">
        <v>0.2</v>
      </c>
      <c r="G177" s="22">
        <f t="shared" si="33"/>
        <v>0</v>
      </c>
      <c r="H177" s="22">
        <f t="shared" si="34"/>
        <v>0</v>
      </c>
      <c r="I177" s="22">
        <f t="shared" si="35"/>
        <v>0</v>
      </c>
    </row>
    <row r="178" spans="1:9" ht="12.75" customHeight="1">
      <c r="A178" s="52"/>
      <c r="B178" s="10"/>
      <c r="C178" s="10"/>
      <c r="D178" s="10"/>
      <c r="E178" s="58" t="s">
        <v>172</v>
      </c>
      <c r="F178" s="58"/>
      <c r="G178" s="58"/>
      <c r="H178" s="36" t="s">
        <v>170</v>
      </c>
      <c r="I178" s="36" t="s">
        <v>171</v>
      </c>
    </row>
    <row r="179" spans="1:9" ht="12.75" customHeight="1">
      <c r="A179" s="52"/>
      <c r="B179" s="10"/>
      <c r="C179" s="10"/>
      <c r="D179" s="10"/>
      <c r="E179" s="59"/>
      <c r="F179" s="59"/>
      <c r="G179" s="59"/>
      <c r="H179" s="46">
        <f>SUM(H167:H177)</f>
        <v>0</v>
      </c>
      <c r="I179" s="46">
        <f>SUM(I167:I177)</f>
        <v>0</v>
      </c>
    </row>
    <row r="180" spans="1:9" ht="45" customHeight="1">
      <c r="A180" s="44" t="s">
        <v>162</v>
      </c>
      <c r="B180" s="45" t="s">
        <v>163</v>
      </c>
      <c r="C180" s="45" t="s">
        <v>173</v>
      </c>
      <c r="D180" s="44" t="s">
        <v>164</v>
      </c>
      <c r="E180" s="44" t="s">
        <v>165</v>
      </c>
      <c r="F180" s="44" t="s">
        <v>166</v>
      </c>
      <c r="G180" s="44" t="s">
        <v>167</v>
      </c>
      <c r="H180" s="44" t="s">
        <v>168</v>
      </c>
      <c r="I180" s="17" t="s">
        <v>169</v>
      </c>
    </row>
    <row r="181" spans="1:9" ht="13.5" customHeight="1">
      <c r="A181" s="49" t="s">
        <v>227</v>
      </c>
      <c r="B181" s="27" t="s">
        <v>225</v>
      </c>
      <c r="C181" s="27"/>
      <c r="D181" s="27"/>
      <c r="E181" s="27"/>
      <c r="F181" s="27"/>
      <c r="G181" s="16"/>
      <c r="H181" s="16"/>
      <c r="I181" s="16"/>
    </row>
    <row r="182" spans="1:9" ht="26.25">
      <c r="A182" s="32" t="s">
        <v>228</v>
      </c>
      <c r="B182" s="37" t="s">
        <v>209</v>
      </c>
      <c r="C182" s="32" t="s">
        <v>186</v>
      </c>
      <c r="D182" s="33">
        <v>9.1</v>
      </c>
      <c r="E182" s="34"/>
      <c r="F182" s="35">
        <v>0.2</v>
      </c>
      <c r="G182" s="22">
        <f>E182*(1+F182)</f>
        <v>0</v>
      </c>
      <c r="H182" s="22">
        <f>D182*E182</f>
        <v>0</v>
      </c>
      <c r="I182" s="22">
        <f>H182*(1+F182)</f>
        <v>0</v>
      </c>
    </row>
    <row r="183" spans="1:9" ht="41.25" customHeight="1">
      <c r="A183" s="32" t="s">
        <v>229</v>
      </c>
      <c r="B183" s="38" t="s">
        <v>210</v>
      </c>
      <c r="C183" s="39" t="s">
        <v>188</v>
      </c>
      <c r="D183" s="40">
        <v>0.26</v>
      </c>
      <c r="E183" s="34"/>
      <c r="F183" s="35">
        <v>0.2</v>
      </c>
      <c r="G183" s="22">
        <f aca="true" t="shared" si="36" ref="G183:G197">E183*(1+F183)</f>
        <v>0</v>
      </c>
      <c r="H183" s="22">
        <f aca="true" t="shared" si="37" ref="H183:H197">D183*E183</f>
        <v>0</v>
      </c>
      <c r="I183" s="22">
        <f aca="true" t="shared" si="38" ref="I183:I197">H183*(1+F183)</f>
        <v>0</v>
      </c>
    </row>
    <row r="184" spans="1:9" ht="26.25">
      <c r="A184" s="32" t="s">
        <v>230</v>
      </c>
      <c r="B184" s="41" t="s">
        <v>211</v>
      </c>
      <c r="C184" s="39" t="s">
        <v>186</v>
      </c>
      <c r="D184" s="40">
        <v>7</v>
      </c>
      <c r="E184" s="34"/>
      <c r="F184" s="35">
        <v>0.2</v>
      </c>
      <c r="G184" s="22">
        <f t="shared" si="36"/>
        <v>0</v>
      </c>
      <c r="H184" s="22">
        <f t="shared" si="37"/>
        <v>0</v>
      </c>
      <c r="I184" s="22">
        <f t="shared" si="38"/>
        <v>0</v>
      </c>
    </row>
    <row r="185" spans="1:9" ht="26.25">
      <c r="A185" s="32" t="s">
        <v>231</v>
      </c>
      <c r="B185" s="38" t="s">
        <v>212</v>
      </c>
      <c r="C185" s="39" t="s">
        <v>188</v>
      </c>
      <c r="D185" s="40">
        <v>0.72</v>
      </c>
      <c r="E185" s="34"/>
      <c r="F185" s="35">
        <v>0.2</v>
      </c>
      <c r="G185" s="22">
        <f t="shared" si="36"/>
        <v>0</v>
      </c>
      <c r="H185" s="22">
        <f t="shared" si="37"/>
        <v>0</v>
      </c>
      <c r="I185" s="22">
        <f t="shared" si="38"/>
        <v>0</v>
      </c>
    </row>
    <row r="186" spans="1:9" ht="39">
      <c r="A186" s="32" t="s">
        <v>232</v>
      </c>
      <c r="B186" s="38" t="s">
        <v>213</v>
      </c>
      <c r="C186" s="39" t="s">
        <v>186</v>
      </c>
      <c r="D186" s="40">
        <v>19.5</v>
      </c>
      <c r="E186" s="34"/>
      <c r="F186" s="35">
        <v>0.2</v>
      </c>
      <c r="G186" s="22">
        <f t="shared" si="36"/>
        <v>0</v>
      </c>
      <c r="H186" s="22">
        <f t="shared" si="37"/>
        <v>0</v>
      </c>
      <c r="I186" s="22">
        <f t="shared" si="38"/>
        <v>0</v>
      </c>
    </row>
    <row r="187" spans="1:9" ht="26.25">
      <c r="A187" s="32" t="s">
        <v>233</v>
      </c>
      <c r="B187" s="38" t="s">
        <v>214</v>
      </c>
      <c r="C187" s="39" t="s">
        <v>53</v>
      </c>
      <c r="D187" s="40">
        <v>1</v>
      </c>
      <c r="E187" s="34"/>
      <c r="F187" s="35">
        <v>0.2</v>
      </c>
      <c r="G187" s="22">
        <f t="shared" si="36"/>
        <v>0</v>
      </c>
      <c r="H187" s="22">
        <f t="shared" si="37"/>
        <v>0</v>
      </c>
      <c r="I187" s="22">
        <f t="shared" si="38"/>
        <v>0</v>
      </c>
    </row>
    <row r="188" spans="1:9" ht="26.25">
      <c r="A188" s="32" t="s">
        <v>234</v>
      </c>
      <c r="B188" s="38" t="s">
        <v>215</v>
      </c>
      <c r="C188" s="39" t="s">
        <v>53</v>
      </c>
      <c r="D188" s="40">
        <v>1</v>
      </c>
      <c r="E188" s="34"/>
      <c r="F188" s="35">
        <v>0.2</v>
      </c>
      <c r="G188" s="22">
        <f t="shared" si="36"/>
        <v>0</v>
      </c>
      <c r="H188" s="22">
        <f t="shared" si="37"/>
        <v>0</v>
      </c>
      <c r="I188" s="22">
        <f t="shared" si="38"/>
        <v>0</v>
      </c>
    </row>
    <row r="189" spans="1:9" ht="39">
      <c r="A189" s="32" t="s">
        <v>235</v>
      </c>
      <c r="B189" s="31" t="s">
        <v>216</v>
      </c>
      <c r="C189" s="32" t="s">
        <v>186</v>
      </c>
      <c r="D189" s="33">
        <v>20</v>
      </c>
      <c r="E189" s="34"/>
      <c r="F189" s="35">
        <v>0.2</v>
      </c>
      <c r="G189" s="22">
        <f t="shared" si="36"/>
        <v>0</v>
      </c>
      <c r="H189" s="22">
        <f t="shared" si="37"/>
        <v>0</v>
      </c>
      <c r="I189" s="22">
        <f t="shared" si="38"/>
        <v>0</v>
      </c>
    </row>
    <row r="190" spans="1:9" ht="45.75" customHeight="1">
      <c r="A190" s="32" t="s">
        <v>236</v>
      </c>
      <c r="B190" s="31" t="s">
        <v>217</v>
      </c>
      <c r="C190" s="32" t="s">
        <v>186</v>
      </c>
      <c r="D190" s="33">
        <v>20</v>
      </c>
      <c r="E190" s="34"/>
      <c r="F190" s="35">
        <v>0.2</v>
      </c>
      <c r="G190" s="22">
        <f t="shared" si="36"/>
        <v>0</v>
      </c>
      <c r="H190" s="22">
        <f t="shared" si="37"/>
        <v>0</v>
      </c>
      <c r="I190" s="22">
        <f t="shared" si="38"/>
        <v>0</v>
      </c>
    </row>
    <row r="191" spans="1:9" ht="44.25" customHeight="1">
      <c r="A191" s="32" t="s">
        <v>237</v>
      </c>
      <c r="B191" s="38" t="s">
        <v>218</v>
      </c>
      <c r="C191" s="39" t="s">
        <v>186</v>
      </c>
      <c r="D191" s="40">
        <v>28.5</v>
      </c>
      <c r="E191" s="34"/>
      <c r="F191" s="35">
        <v>0.2</v>
      </c>
      <c r="G191" s="22">
        <f t="shared" si="36"/>
        <v>0</v>
      </c>
      <c r="H191" s="22">
        <f t="shared" si="37"/>
        <v>0</v>
      </c>
      <c r="I191" s="22">
        <f t="shared" si="38"/>
        <v>0</v>
      </c>
    </row>
    <row r="192" spans="1:9" ht="26.25">
      <c r="A192" s="32" t="s">
        <v>238</v>
      </c>
      <c r="B192" s="31" t="s">
        <v>219</v>
      </c>
      <c r="C192" s="32" t="s">
        <v>186</v>
      </c>
      <c r="D192" s="33">
        <v>82</v>
      </c>
      <c r="E192" s="34"/>
      <c r="F192" s="35">
        <v>0.2</v>
      </c>
      <c r="G192" s="22">
        <f t="shared" si="36"/>
        <v>0</v>
      </c>
      <c r="H192" s="22">
        <f t="shared" si="37"/>
        <v>0</v>
      </c>
      <c r="I192" s="22">
        <f t="shared" si="38"/>
        <v>0</v>
      </c>
    </row>
    <row r="193" spans="1:9" ht="12.75">
      <c r="A193" s="32" t="s">
        <v>239</v>
      </c>
      <c r="B193" s="38" t="s">
        <v>220</v>
      </c>
      <c r="C193" s="39" t="s">
        <v>186</v>
      </c>
      <c r="D193" s="40">
        <v>45</v>
      </c>
      <c r="E193" s="34"/>
      <c r="F193" s="35">
        <v>0.2</v>
      </c>
      <c r="G193" s="22">
        <f t="shared" si="36"/>
        <v>0</v>
      </c>
      <c r="H193" s="22">
        <f t="shared" si="37"/>
        <v>0</v>
      </c>
      <c r="I193" s="22">
        <f t="shared" si="38"/>
        <v>0</v>
      </c>
    </row>
    <row r="194" spans="1:9" ht="52.5">
      <c r="A194" s="32" t="s">
        <v>240</v>
      </c>
      <c r="B194" s="38" t="s">
        <v>221</v>
      </c>
      <c r="C194" s="39" t="s">
        <v>183</v>
      </c>
      <c r="D194" s="40">
        <v>30</v>
      </c>
      <c r="E194" s="34"/>
      <c r="F194" s="35">
        <v>0.2</v>
      </c>
      <c r="G194" s="22">
        <f t="shared" si="36"/>
        <v>0</v>
      </c>
      <c r="H194" s="22">
        <f t="shared" si="37"/>
        <v>0</v>
      </c>
      <c r="I194" s="22">
        <f t="shared" si="38"/>
        <v>0</v>
      </c>
    </row>
    <row r="195" spans="1:9" ht="39">
      <c r="A195" s="32" t="s">
        <v>241</v>
      </c>
      <c r="B195" s="42" t="s">
        <v>222</v>
      </c>
      <c r="C195" s="28" t="s">
        <v>53</v>
      </c>
      <c r="D195" s="43">
        <v>1</v>
      </c>
      <c r="E195" s="34"/>
      <c r="F195" s="35">
        <v>0.2</v>
      </c>
      <c r="G195" s="22">
        <f t="shared" si="36"/>
        <v>0</v>
      </c>
      <c r="H195" s="22">
        <f t="shared" si="37"/>
        <v>0</v>
      </c>
      <c r="I195" s="22">
        <f t="shared" si="38"/>
        <v>0</v>
      </c>
    </row>
    <row r="196" spans="1:9" ht="26.25">
      <c r="A196" s="32" t="s">
        <v>242</v>
      </c>
      <c r="B196" s="42" t="s">
        <v>223</v>
      </c>
      <c r="C196" s="28" t="s">
        <v>53</v>
      </c>
      <c r="D196" s="43">
        <v>4</v>
      </c>
      <c r="E196" s="34"/>
      <c r="F196" s="35">
        <v>0.2</v>
      </c>
      <c r="G196" s="22">
        <f t="shared" si="36"/>
        <v>0</v>
      </c>
      <c r="H196" s="22">
        <f t="shared" si="37"/>
        <v>0</v>
      </c>
      <c r="I196" s="22">
        <f t="shared" si="38"/>
        <v>0</v>
      </c>
    </row>
    <row r="197" spans="1:9" ht="12.75">
      <c r="A197" s="32" t="s">
        <v>243</v>
      </c>
      <c r="B197" s="42" t="s">
        <v>224</v>
      </c>
      <c r="C197" s="28" t="s">
        <v>53</v>
      </c>
      <c r="D197" s="43">
        <v>3</v>
      </c>
      <c r="E197" s="34"/>
      <c r="F197" s="35">
        <v>0.2</v>
      </c>
      <c r="G197" s="22">
        <f t="shared" si="36"/>
        <v>0</v>
      </c>
      <c r="H197" s="22">
        <f t="shared" si="37"/>
        <v>0</v>
      </c>
      <c r="I197" s="22">
        <f t="shared" si="38"/>
        <v>0</v>
      </c>
    </row>
    <row r="198" spans="1:9" ht="12.75">
      <c r="A198" s="52"/>
      <c r="B198" s="16"/>
      <c r="C198" s="16"/>
      <c r="D198" s="16"/>
      <c r="E198" s="58" t="s">
        <v>172</v>
      </c>
      <c r="F198" s="58"/>
      <c r="G198" s="58"/>
      <c r="H198" s="36" t="s">
        <v>170</v>
      </c>
      <c r="I198" s="36" t="s">
        <v>171</v>
      </c>
    </row>
    <row r="199" spans="1:9" ht="27.75" customHeight="1">
      <c r="A199" s="52"/>
      <c r="B199" s="18"/>
      <c r="C199" s="19"/>
      <c r="D199" s="19"/>
      <c r="E199" s="59"/>
      <c r="F199" s="59"/>
      <c r="G199" s="59"/>
      <c r="H199" s="46">
        <f>SUM(H182:H197)</f>
        <v>0</v>
      </c>
      <c r="I199" s="46">
        <f>SUM(I182:I197)</f>
        <v>0</v>
      </c>
    </row>
    <row r="202" spans="5:9" ht="12.75">
      <c r="E202" s="61" t="s">
        <v>226</v>
      </c>
      <c r="F202" s="61"/>
      <c r="G202" s="61"/>
      <c r="H202" s="30" t="s">
        <v>170</v>
      </c>
      <c r="I202" s="30" t="s">
        <v>171</v>
      </c>
    </row>
    <row r="203" spans="5:9" ht="30" customHeight="1">
      <c r="E203" s="61"/>
      <c r="F203" s="61"/>
      <c r="G203" s="61"/>
      <c r="H203" s="25">
        <f>H199+H179+H163+H155+H144+H133+H122+H109+H91+H78+H67+H54+H37+H31+H19</f>
        <v>0</v>
      </c>
      <c r="I203" s="25">
        <f>I199+I179+I163+I155+I144+I133+I122+I109+I91+I78+I67+I54+I37+I31+I19</f>
        <v>0</v>
      </c>
    </row>
  </sheetData>
  <sheetProtection/>
  <mergeCells count="17">
    <mergeCell ref="A1:I1"/>
    <mergeCell ref="E18:G19"/>
    <mergeCell ref="E30:G31"/>
    <mergeCell ref="E36:G37"/>
    <mergeCell ref="E53:G54"/>
    <mergeCell ref="E66:G67"/>
    <mergeCell ref="E202:G203"/>
    <mergeCell ref="E154:G155"/>
    <mergeCell ref="E162:G163"/>
    <mergeCell ref="E178:G179"/>
    <mergeCell ref="E198:G199"/>
    <mergeCell ref="E77:G78"/>
    <mergeCell ref="E90:G91"/>
    <mergeCell ref="E108:G109"/>
    <mergeCell ref="E121:G122"/>
    <mergeCell ref="E132:G133"/>
    <mergeCell ref="E143:G144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25"/>
  <sheetViews>
    <sheetView zoomScalePageLayoutView="0" workbookViewId="0" topLeftCell="A1">
      <selection activeCell="O24" sqref="O24"/>
    </sheetView>
  </sheetViews>
  <sheetFormatPr defaultColWidth="9.140625" defaultRowHeight="12.75"/>
  <sheetData>
    <row r="4" spans="1:5" ht="12.75">
      <c r="A4" s="9" t="s">
        <v>18</v>
      </c>
      <c r="B4" s="64" t="s">
        <v>19</v>
      </c>
      <c r="C4" s="64"/>
      <c r="D4" s="64"/>
      <c r="E4" s="64"/>
    </row>
    <row r="5" spans="2:5" ht="12.75">
      <c r="B5" s="64"/>
      <c r="C5" s="64"/>
      <c r="D5" s="64"/>
      <c r="E5" s="64"/>
    </row>
    <row r="6" spans="2:5" ht="12.75">
      <c r="B6" s="64"/>
      <c r="C6" s="64"/>
      <c r="D6" s="64"/>
      <c r="E6" s="64"/>
    </row>
    <row r="7" spans="2:5" ht="12.75">
      <c r="B7" s="64"/>
      <c r="C7" s="64"/>
      <c r="D7" s="64"/>
      <c r="E7" s="64"/>
    </row>
    <row r="11" spans="1:10" ht="12.75">
      <c r="A11" s="2"/>
      <c r="B11" s="62"/>
      <c r="C11" s="62"/>
      <c r="D11" s="62"/>
      <c r="E11" s="62"/>
      <c r="F11" s="62"/>
      <c r="G11" s="62"/>
      <c r="H11" s="62"/>
      <c r="I11" s="62"/>
      <c r="J11" s="62"/>
    </row>
    <row r="12" spans="1:10" ht="12.75">
      <c r="A12" s="65"/>
      <c r="B12" s="65"/>
      <c r="C12" s="65"/>
      <c r="D12" s="65"/>
      <c r="E12" s="65"/>
      <c r="F12" s="65"/>
      <c r="G12" s="65"/>
      <c r="H12" s="65"/>
      <c r="I12" s="65"/>
      <c r="J12" s="65"/>
    </row>
    <row r="13" spans="2:10" ht="12.75">
      <c r="B13" s="64"/>
      <c r="C13" s="64"/>
      <c r="D13" s="64"/>
      <c r="E13" s="64"/>
      <c r="F13" s="4"/>
      <c r="G13" s="4"/>
      <c r="H13" s="4"/>
      <c r="I13" s="4"/>
      <c r="J13" s="4"/>
    </row>
    <row r="14" spans="1:10" ht="12.75">
      <c r="A14" s="65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65"/>
      <c r="B15" s="66"/>
      <c r="C15" s="66"/>
      <c r="D15" s="66"/>
      <c r="E15" s="5"/>
      <c r="G15" s="1"/>
      <c r="H15" s="6"/>
      <c r="I15" s="8"/>
      <c r="J15" s="6"/>
    </row>
    <row r="16" spans="2:10" ht="12.75">
      <c r="B16" s="4"/>
      <c r="C16" s="4"/>
      <c r="D16" s="4"/>
      <c r="E16" s="4"/>
      <c r="F16" s="4"/>
      <c r="G16" s="4"/>
      <c r="H16" s="4"/>
      <c r="I16" s="4"/>
      <c r="J16" s="4"/>
    </row>
    <row r="17" spans="2:10" ht="12.75">
      <c r="B17" s="64"/>
      <c r="C17" s="64"/>
      <c r="D17" s="64"/>
      <c r="E17" s="64"/>
      <c r="F17" s="4"/>
      <c r="G17" s="4"/>
      <c r="H17" s="4"/>
      <c r="I17" s="4"/>
      <c r="J17" s="4"/>
    </row>
    <row r="18" spans="1:10" ht="12.75">
      <c r="A18" s="65"/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65"/>
      <c r="B19" s="66"/>
      <c r="C19" s="66"/>
      <c r="D19" s="66"/>
      <c r="E19" s="5"/>
      <c r="G19" s="1"/>
      <c r="H19" s="6"/>
      <c r="I19" s="8"/>
      <c r="J19" s="6"/>
    </row>
    <row r="20" spans="2:10" ht="12.75">
      <c r="B20" s="4"/>
      <c r="C20" s="4"/>
      <c r="D20" s="4"/>
      <c r="E20" s="4"/>
      <c r="F20" s="4"/>
      <c r="G20" s="4"/>
      <c r="H20" s="4"/>
      <c r="I20" s="4"/>
      <c r="J20" s="4"/>
    </row>
    <row r="21" spans="2:10" ht="12.75">
      <c r="B21" s="64"/>
      <c r="C21" s="64"/>
      <c r="D21" s="64"/>
      <c r="E21" s="64"/>
      <c r="F21" s="4"/>
      <c r="G21" s="4"/>
      <c r="H21" s="4"/>
      <c r="I21" s="4"/>
      <c r="J21" s="4"/>
    </row>
    <row r="22" spans="1:10" ht="12.75">
      <c r="A22" s="65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65"/>
      <c r="B23" s="66"/>
      <c r="C23" s="66"/>
      <c r="D23" s="66"/>
      <c r="E23" s="5"/>
      <c r="G23" s="1"/>
      <c r="H23" s="6"/>
      <c r="I23" s="8"/>
      <c r="J23" s="6"/>
    </row>
    <row r="24" spans="4:10" ht="12.75">
      <c r="D24" s="11"/>
      <c r="E24" s="11"/>
      <c r="F24" s="11"/>
      <c r="G24" s="11"/>
      <c r="H24" s="11"/>
      <c r="I24" s="11"/>
      <c r="J24" s="11"/>
    </row>
    <row r="25" spans="4:10" ht="12.75">
      <c r="D25" s="63"/>
      <c r="E25" s="63"/>
      <c r="F25" s="63"/>
      <c r="G25" s="63"/>
      <c r="H25" s="63"/>
      <c r="I25" s="13"/>
      <c r="J25" s="12"/>
    </row>
  </sheetData>
  <sheetProtection/>
  <mergeCells count="13">
    <mergeCell ref="B4:E7"/>
    <mergeCell ref="B11:J11"/>
    <mergeCell ref="A12:J12"/>
    <mergeCell ref="B13:E13"/>
    <mergeCell ref="A14:A15"/>
    <mergeCell ref="B15:D15"/>
    <mergeCell ref="D25:H25"/>
    <mergeCell ref="B17:E17"/>
    <mergeCell ref="A18:A19"/>
    <mergeCell ref="B19:D19"/>
    <mergeCell ref="B21:E21"/>
    <mergeCell ref="A22:A23"/>
    <mergeCell ref="B23:D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2018-04-13T07:25:56Z</cp:lastPrinted>
  <dcterms:created xsi:type="dcterms:W3CDTF">2010-04-09T08:01:04Z</dcterms:created>
  <dcterms:modified xsi:type="dcterms:W3CDTF">2018-04-13T07:31:24Z</dcterms:modified>
  <cp:category/>
  <cp:version/>
  <cp:contentType/>
  <cp:contentStatus/>
</cp:coreProperties>
</file>